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240" windowHeight="6900"/>
  </bookViews>
  <sheets>
    <sheet name="Inicio" sheetId="29" r:id="rId1"/>
    <sheet name="JVM Mujeres víctimas-Renuncias" sheetId="22" r:id="rId2"/>
    <sheet name="JVM ordenes" sheetId="23" r:id="rId3"/>
    <sheet name="JVM enjuiciados" sheetId="24" r:id="rId4"/>
    <sheet name="JVM Medidas penales" sheetId="25" r:id="rId5"/>
    <sheet name="JVM medidas civiles" sheetId="26" r:id="rId6"/>
    <sheet name="J. penal" sheetId="27" r:id="rId7"/>
    <sheet name="AP" sheetId="28" r:id="rId8"/>
  </sheets>
  <calcPr calcId="145621"/>
</workbook>
</file>

<file path=xl/calcChain.xml><?xml version="1.0" encoding="utf-8"?>
<calcChain xmlns="http://schemas.openxmlformats.org/spreadsheetml/2006/main">
  <c r="X15" i="22" l="1"/>
  <c r="X14" i="22"/>
  <c r="X13" i="22"/>
  <c r="X12" i="22"/>
  <c r="X23" i="26" l="1"/>
  <c r="X24" i="26"/>
  <c r="X25" i="26"/>
  <c r="X26" i="26"/>
  <c r="X27" i="26"/>
  <c r="X28" i="26"/>
  <c r="X29" i="26"/>
  <c r="X30" i="26"/>
  <c r="X31" i="26"/>
  <c r="X21" i="25" l="1"/>
  <c r="X22" i="25"/>
  <c r="X23" i="25"/>
  <c r="X24" i="25"/>
  <c r="X25" i="25" l="1"/>
  <c r="X26" i="25"/>
  <c r="X27" i="25"/>
  <c r="X28" i="25"/>
  <c r="C23" i="26" l="1"/>
  <c r="D23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C25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C26" i="26"/>
  <c r="D26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Q26" i="26"/>
  <c r="R26" i="26"/>
  <c r="S26" i="26"/>
  <c r="T26" i="26"/>
  <c r="U26" i="26"/>
  <c r="V26" i="26"/>
  <c r="W26" i="26"/>
  <c r="C27" i="26"/>
  <c r="D27" i="26"/>
  <c r="E27" i="26"/>
  <c r="F27" i="26"/>
  <c r="G27" i="26"/>
  <c r="H27" i="26"/>
  <c r="I27" i="26"/>
  <c r="J27" i="26"/>
  <c r="K27" i="26"/>
  <c r="L27" i="26"/>
  <c r="M27" i="26"/>
  <c r="N27" i="26"/>
  <c r="O27" i="26"/>
  <c r="P27" i="26"/>
  <c r="Q27" i="26"/>
  <c r="R27" i="26"/>
  <c r="S27" i="26"/>
  <c r="T27" i="26"/>
  <c r="U27" i="26"/>
  <c r="V27" i="26"/>
  <c r="W27" i="26"/>
  <c r="C28" i="26"/>
  <c r="D28" i="26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U28" i="26"/>
  <c r="V28" i="26"/>
  <c r="W28" i="26"/>
  <c r="C29" i="26"/>
  <c r="D29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Q29" i="26"/>
  <c r="R29" i="26"/>
  <c r="S29" i="26"/>
  <c r="T29" i="26"/>
  <c r="U29" i="26"/>
  <c r="V29" i="26"/>
  <c r="W29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B31" i="26"/>
  <c r="C28" i="25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U28" i="25"/>
  <c r="V28" i="25"/>
  <c r="W28" i="25"/>
  <c r="B28" i="25"/>
  <c r="B30" i="26"/>
  <c r="B29" i="26"/>
  <c r="B28" i="26"/>
  <c r="B27" i="26"/>
  <c r="B26" i="26"/>
  <c r="B25" i="26"/>
  <c r="B24" i="26"/>
  <c r="B23" i="26"/>
  <c r="C21" i="25"/>
  <c r="D21" i="25"/>
  <c r="E21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R21" i="25"/>
  <c r="S21" i="25"/>
  <c r="T21" i="25"/>
  <c r="U21" i="25"/>
  <c r="V21" i="25"/>
  <c r="W21" i="25"/>
  <c r="C22" i="25"/>
  <c r="D22" i="25"/>
  <c r="E22" i="25"/>
  <c r="F22" i="25"/>
  <c r="G22" i="25"/>
  <c r="H22" i="25"/>
  <c r="I22" i="25"/>
  <c r="J22" i="25"/>
  <c r="K22" i="25"/>
  <c r="L22" i="25"/>
  <c r="M22" i="25"/>
  <c r="N22" i="25"/>
  <c r="O22" i="25"/>
  <c r="P22" i="25"/>
  <c r="Q22" i="25"/>
  <c r="R22" i="25"/>
  <c r="S22" i="25"/>
  <c r="T22" i="25"/>
  <c r="U22" i="25"/>
  <c r="V22" i="25"/>
  <c r="W22" i="25"/>
  <c r="C23" i="25"/>
  <c r="D23" i="25"/>
  <c r="E23" i="25"/>
  <c r="F23" i="25"/>
  <c r="G23" i="25"/>
  <c r="H23" i="25"/>
  <c r="I23" i="25"/>
  <c r="J23" i="25"/>
  <c r="K23" i="25"/>
  <c r="L23" i="25"/>
  <c r="M23" i="25"/>
  <c r="N23" i="25"/>
  <c r="O23" i="25"/>
  <c r="P23" i="25"/>
  <c r="Q23" i="25"/>
  <c r="R23" i="25"/>
  <c r="S23" i="25"/>
  <c r="T23" i="25"/>
  <c r="U23" i="25"/>
  <c r="V23" i="25"/>
  <c r="W23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C25" i="25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B27" i="25"/>
  <c r="B26" i="25"/>
  <c r="B25" i="25"/>
  <c r="B24" i="25"/>
  <c r="B23" i="25"/>
  <c r="B22" i="25"/>
  <c r="B21" i="25"/>
</calcChain>
</file>

<file path=xl/sharedStrings.xml><?xml version="1.0" encoding="utf-8"?>
<sst xmlns="http://schemas.openxmlformats.org/spreadsheetml/2006/main" count="314" uniqueCount="151">
  <si>
    <t>Victimas españolas</t>
  </si>
  <si>
    <t xml:space="preserve">Victimas extranjeras </t>
  </si>
  <si>
    <t>Total victimas</t>
  </si>
  <si>
    <t>Renuncias extranjera</t>
  </si>
  <si>
    <t>Total renuncias</t>
  </si>
  <si>
    <t>% extranjeras en victimas</t>
  </si>
  <si>
    <t>% extranjeras en renuncias</t>
  </si>
  <si>
    <t>Porcentaje adoptadas</t>
  </si>
  <si>
    <t>Porcentaje denegadas</t>
  </si>
  <si>
    <t>% condenas entre enjuiciados españoles</t>
  </si>
  <si>
    <t>% condenas entre enjuiciados extranjeros</t>
  </si>
  <si>
    <t>Prohibicion de comunicación OP</t>
  </si>
  <si>
    <t>Prohibicion de comunicación sin OP</t>
  </si>
  <si>
    <t>Prohibicion volver lugar delito OP</t>
  </si>
  <si>
    <t>Prohibicion volver lugar delito sin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</si>
  <si>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</si>
  <si>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</si>
  <si>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</si>
  <si>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</si>
  <si>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</si>
  <si>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</si>
  <si>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</si>
  <si>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</si>
  <si>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</si>
  <si>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</si>
  <si>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</si>
  <si>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</si>
  <si>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</si>
  <si>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</si>
  <si>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OP</t>
  </si>
  <si>
    <t>Suspension guarda y custodia sin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</si>
  <si>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</si>
  <si>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</si>
  <si>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</si>
  <si>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</si>
  <si>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</si>
  <si>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</si>
  <si>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</si>
  <si>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</si>
  <si>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2012 T1</t>
  </si>
  <si>
    <t>2013 T1</t>
  </si>
  <si>
    <t>2014 T1</t>
  </si>
  <si>
    <t>2015 T1</t>
  </si>
  <si>
    <t>2012 T2</t>
  </si>
  <si>
    <t>2013 T2</t>
  </si>
  <si>
    <t>2012 T3</t>
  </si>
  <si>
    <t>2012 T4</t>
  </si>
  <si>
    <t>2013 T3</t>
  </si>
  <si>
    <t>2013 T4</t>
  </si>
  <si>
    <t>2014 T2</t>
  </si>
  <si>
    <t>2014 T3</t>
  </si>
  <si>
    <t>2014 T4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</si>
  <si>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</si>
  <si>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</si>
  <si>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</si>
  <si>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</si>
  <si>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</si>
  <si>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</si>
  <si>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</si>
  <si>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</si>
  <si>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</si>
  <si>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Otras penal Total</t>
  </si>
  <si>
    <t>Suspension tenencia, uso armas Total</t>
  </si>
  <si>
    <t>Prohibicion volver lugar delito Total</t>
  </si>
  <si>
    <t>alejamiento Total</t>
  </si>
  <si>
    <t>Prohibicion de comunicación Total</t>
  </si>
  <si>
    <t>privativa de libertad  Total</t>
  </si>
  <si>
    <t>salida del domicilio Total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</si>
  <si>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</si>
  <si>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</si>
  <si>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</si>
  <si>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</si>
  <si>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</si>
  <si>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</si>
  <si>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Sobre proteccion menor sin Total</t>
  </si>
  <si>
    <t>Otras civil Total</t>
  </si>
  <si>
    <t>Total penal</t>
  </si>
  <si>
    <t>Total civil</t>
  </si>
  <si>
    <t>Renuncias española</t>
  </si>
  <si>
    <t>Ordenes incoadas</t>
  </si>
  <si>
    <t>Ordenes denegadas</t>
  </si>
  <si>
    <t>Ordenes adoptadas</t>
  </si>
  <si>
    <t>Ordenes inadmitidas</t>
  </si>
  <si>
    <t>Ordenes inadmitidas + denegadas</t>
  </si>
  <si>
    <t>Porcentaje inadmitidas</t>
  </si>
  <si>
    <t>Porcentaje inadmitidas + denegadas</t>
  </si>
  <si>
    <t>JUZGADOS DE VIOLENCIA CONTRA LA MUJER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</si>
  <si>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</si>
  <si>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</si>
  <si>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</si>
  <si>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</si>
  <si>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</si>
  <si>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</si>
  <si>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AUDIENCIAS PROVINCIALES</t>
  </si>
  <si>
    <t>JUZGADOS DE LO PENAL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</si>
  <si>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</si>
  <si>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</si>
  <si>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</si>
  <si>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</si>
  <si>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</si>
  <si>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</si>
  <si>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Juzgados de violencia contra la mujer</t>
  </si>
  <si>
    <t xml:space="preserve">     Ordenes de protección</t>
  </si>
  <si>
    <t xml:space="preserve">     Enjuiciados </t>
  </si>
  <si>
    <t xml:space="preserve">     Medidas penales</t>
  </si>
  <si>
    <t>Audiencias provinciales</t>
  </si>
  <si>
    <t>Juzgados de lo penal</t>
  </si>
  <si>
    <t xml:space="preserve">     Medidas civiles</t>
  </si>
  <si>
    <t>Índice</t>
  </si>
  <si>
    <t>2017 T3</t>
  </si>
  <si>
    <t>Series de Violencia de Género</t>
  </si>
  <si>
    <t>Ratio renuncia*/víctima</t>
  </si>
  <si>
    <t>Ratio renuncias extranjeras/víctimas extranjeras</t>
  </si>
  <si>
    <t xml:space="preserve">     Mujeres Víctimas /Renuncias</t>
  </si>
  <si>
    <t>2017 T4</t>
  </si>
  <si>
    <t>* Desde 2015 se sustituyo el concepto de renuncia por el de La victima se acoge a la dispensa a la obligación de declarar como testigo (art. 416 LECrim.)</t>
  </si>
  <si>
    <t>Denuncias Recibidas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</si>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</sst>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0"/>
      <color theme="10"/>
      <name val="Arial"/>
      <family val="2"/>
    </font>
    <font>
      <sz val="12"/>
      <color theme="1"/>
      <name val="Verdana"/>
      <family val="2"/>
    </font>
    <font>
      <b/>
      <sz val="12"/>
      <color rgb="FF0000FF"/>
      <name val="Verdana"/>
      <family val="2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0" xfId="1" applyFont="1" applyFill="1" applyBorder="1"/>
    <xf numFmtId="0" fontId="8" fillId="0" borderId="0" xfId="0" applyFont="1"/>
    <xf numFmtId="0" fontId="9" fillId="2" borderId="0" xfId="0" applyFont="1" applyFill="1" applyBorder="1"/>
    <xf numFmtId="0" fontId="10" fillId="0" borderId="0" xfId="0" applyFont="1"/>
    <xf numFmtId="0" fontId="11" fillId="3" borderId="0" xfId="1" applyFont="1" applyFill="1" applyAlignment="1" applyProtection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3" fontId="0" fillId="0" borderId="1" xfId="0" applyNumberFormat="1" applyBorder="1"/>
    <xf numFmtId="10" fontId="0" fillId="0" borderId="1" xfId="0" applyNumberFormat="1" applyBorder="1"/>
    <xf numFmtId="0" fontId="0" fillId="0" borderId="1" xfId="0" applyBorder="1"/>
    <xf numFmtId="0" fontId="7" fillId="2" borderId="0" xfId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Mujeres víctimas-Renuncias'!$A$14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víctimas-Renuncias'!$B$14:$Y$14</c:f>
              <c:numCache>
                <c:formatCode>0.0%</c:formatCode>
                <c:ptCount val="24"/>
                <c:pt idx="0">
                  <c:v>0.11986046962307419</c:v>
                </c:pt>
                <c:pt idx="1">
                  <c:v>0.12564212328767124</c:v>
                </c:pt>
                <c:pt idx="2">
                  <c:v>0.11675637309989945</c:v>
                </c:pt>
                <c:pt idx="3">
                  <c:v>0.12310069533865568</c:v>
                </c:pt>
                <c:pt idx="4">
                  <c:v>0.12608946315325398</c:v>
                </c:pt>
                <c:pt idx="5">
                  <c:v>0.12576599460231783</c:v>
                </c:pt>
                <c:pt idx="6">
                  <c:v>0.1173071104387292</c:v>
                </c:pt>
                <c:pt idx="7">
                  <c:v>0.12131423757371525</c:v>
                </c:pt>
                <c:pt idx="8">
                  <c:v>0.12498766893558252</c:v>
                </c:pt>
                <c:pt idx="9">
                  <c:v>0.13211773242058109</c:v>
                </c:pt>
                <c:pt idx="10">
                  <c:v>0.11975542905334177</c:v>
                </c:pt>
                <c:pt idx="11">
                  <c:v>0.11949985682924501</c:v>
                </c:pt>
                <c:pt idx="12">
                  <c:v>0.11725481134255439</c:v>
                </c:pt>
                <c:pt idx="13">
                  <c:v>0.12444180745089467</c:v>
                </c:pt>
                <c:pt idx="14">
                  <c:v>0.11950749147010829</c:v>
                </c:pt>
                <c:pt idx="15">
                  <c:v>0.11322802363439045</c:v>
                </c:pt>
                <c:pt idx="16">
                  <c:v>0.10737478871986478</c:v>
                </c:pt>
                <c:pt idx="17">
                  <c:v>0.12002986230160925</c:v>
                </c:pt>
                <c:pt idx="18">
                  <c:v>0.11081953446873277</c:v>
                </c:pt>
                <c:pt idx="19">
                  <c:v>0.1127030976874803</c:v>
                </c:pt>
                <c:pt idx="20">
                  <c:v>0.10301414500481375</c:v>
                </c:pt>
                <c:pt idx="21">
                  <c:v>9.9861791093724381E-2</c:v>
                </c:pt>
                <c:pt idx="22">
                  <c:v>0.10152097773641285</c:v>
                </c:pt>
                <c:pt idx="23">
                  <c:v>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Mujeres víctimas-Renuncias'!$A$15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víctimas-Renuncias'!$B$15:$Y$15</c:f>
              <c:numCache>
                <c:formatCode>0.0%</c:formatCode>
                <c:ptCount val="24"/>
                <c:pt idx="0">
                  <c:v>0.13098869549614212</c:v>
                </c:pt>
                <c:pt idx="1">
                  <c:v>0.14656866934450047</c:v>
                </c:pt>
                <c:pt idx="2">
                  <c:v>0.1339919980403364</c:v>
                </c:pt>
                <c:pt idx="3">
                  <c:v>0.14823282842716967</c:v>
                </c:pt>
                <c:pt idx="4">
                  <c:v>0.15515999588435025</c:v>
                </c:pt>
                <c:pt idx="5">
                  <c:v>0.15638875185002465</c:v>
                </c:pt>
                <c:pt idx="6">
                  <c:v>0.1451405474921918</c:v>
                </c:pt>
                <c:pt idx="7">
                  <c:v>0.14503740648379052</c:v>
                </c:pt>
                <c:pt idx="8">
                  <c:v>0.14931095223292923</c:v>
                </c:pt>
                <c:pt idx="9">
                  <c:v>0.16350200143692908</c:v>
                </c:pt>
                <c:pt idx="10">
                  <c:v>0.14060731799321011</c:v>
                </c:pt>
                <c:pt idx="11">
                  <c:v>0.14625815133009004</c:v>
                </c:pt>
                <c:pt idx="12">
                  <c:v>0.14287310098302056</c:v>
                </c:pt>
                <c:pt idx="13">
                  <c:v>0.15998741082668905</c:v>
                </c:pt>
                <c:pt idx="14">
                  <c:v>0.15077650930782679</c:v>
                </c:pt>
                <c:pt idx="15">
                  <c:v>0.15573227302849568</c:v>
                </c:pt>
                <c:pt idx="16">
                  <c:v>0.1287235186579202</c:v>
                </c:pt>
                <c:pt idx="17">
                  <c:v>0.15031897926634769</c:v>
                </c:pt>
                <c:pt idx="18">
                  <c:v>0.14271375125467653</c:v>
                </c:pt>
                <c:pt idx="19">
                  <c:v>0.14305835010060361</c:v>
                </c:pt>
                <c:pt idx="20">
                  <c:v>0.13743329542472224</c:v>
                </c:pt>
                <c:pt idx="21">
                  <c:v>0.13388114209827356</c:v>
                </c:pt>
                <c:pt idx="22">
                  <c:v>0.12134884825457136</c:v>
                </c:pt>
                <c:pt idx="23">
                  <c:v>0.128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32544"/>
        <c:axId val="127356928"/>
      </c:lineChart>
      <c:catAx>
        <c:axId val="126732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27356928"/>
        <c:crosses val="autoZero"/>
        <c:auto val="1"/>
        <c:lblAlgn val="ctr"/>
        <c:lblOffset val="100"/>
        <c:noMultiLvlLbl val="0"/>
      </c:catAx>
      <c:valAx>
        <c:axId val="127356928"/>
        <c:scaling>
          <c:orientation val="minMax"/>
          <c:max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 b="1" i="0" baseline="0"/>
            </a:pPr>
            <a:endParaRPr lang="es-ES"/>
          </a:p>
        </c:txPr>
        <c:crossAx val="1267325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</a:t>
            </a:r>
            <a:r>
              <a:rPr lang="en-US" sz="1200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de sentencias condenatorias en los juzgados de lo penal</a:t>
            </a:r>
            <a:endParaRPr lang="en-US" sz="12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'J. penal'!$A$10</c:f>
              <c:strCache>
                <c:ptCount val="1"/>
                <c:pt idx="0">
                  <c:v>Porcentaje de Sentencias condenatorias</c:v>
                </c:pt>
              </c:strCache>
            </c:strRef>
          </c:tx>
          <c:cat>
            <c:strRef>
              <c:f>'J. penal'!$B$4:$Y$4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'J. penal'!$B$10:$Y$10</c:f>
              <c:numCache>
                <c:formatCode>0.00%</c:formatCode>
                <c:ptCount val="24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75424"/>
        <c:axId val="109976960"/>
      </c:lineChart>
      <c:catAx>
        <c:axId val="109975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09976960"/>
        <c:crosses val="autoZero"/>
        <c:auto val="1"/>
        <c:lblAlgn val="ctr"/>
        <c:lblOffset val="100"/>
        <c:noMultiLvlLbl val="0"/>
      </c:catAx>
      <c:valAx>
        <c:axId val="1099769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0997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64581535806726E-2"/>
          <c:y val="0.14739126047027953"/>
          <c:w val="0.87623058671268339"/>
          <c:h val="0.69039408618427689"/>
        </c:manualLayout>
      </c:layout>
      <c:lineChart>
        <c:grouping val="standard"/>
        <c:varyColors val="0"/>
        <c:ser>
          <c:idx val="0"/>
          <c:order val="0"/>
          <c:tx>
            <c:strRef>
              <c:f>AP!$A$24</c:f>
              <c:strCache>
                <c:ptCount val="1"/>
                <c:pt idx="0">
                  <c:v>% condenas en españoles</c:v>
                </c:pt>
              </c:strCache>
            </c:strRef>
          </c:tx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AP!$B$24:$Y$24</c:f>
              <c:numCache>
                <c:formatCode>0.0%</c:formatCode>
                <c:ptCount val="24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AP!$A$25</c:f>
              <c:strCache>
                <c:ptCount val="1"/>
                <c:pt idx="0">
                  <c:v>% condenas en extranjeros</c:v>
                </c:pt>
              </c:strCache>
            </c:strRef>
          </c:tx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AP!$B$25:$Y$25</c:f>
              <c:numCache>
                <c:formatCode>0.0%</c:formatCode>
                <c:ptCount val="24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01248"/>
        <c:axId val="110102784"/>
      </c:lineChart>
      <c:catAx>
        <c:axId val="110101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0102784"/>
        <c:crosses val="autoZero"/>
        <c:auto val="1"/>
        <c:lblAlgn val="ctr"/>
        <c:lblOffset val="100"/>
        <c:noMultiLvlLbl val="0"/>
      </c:catAx>
      <c:valAx>
        <c:axId val="1101027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010124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30299108426799E-2"/>
          <c:y val="0.16982036532445252"/>
          <c:w val="0.87166486914006325"/>
          <c:h val="0.6757049147239883"/>
        </c:manualLayout>
      </c:layout>
      <c:lineChart>
        <c:grouping val="standard"/>
        <c:varyColors val="0"/>
        <c:ser>
          <c:idx val="0"/>
          <c:order val="0"/>
          <c:tx>
            <c:strRef>
              <c:f>AP!$A$7</c:f>
              <c:strCache>
                <c:ptCount val="1"/>
                <c:pt idx="0">
                  <c:v>% Sentencias condenatorias sumarios</c:v>
                </c:pt>
              </c:strCache>
            </c:strRef>
          </c:tx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AP!$B$7:$Y$7</c:f>
              <c:numCache>
                <c:formatCode>0.0%</c:formatCode>
                <c:ptCount val="24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AP!$A$10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AP!$B$10:$Y$10</c:f>
              <c:numCache>
                <c:formatCode>0.0%</c:formatCode>
                <c:ptCount val="24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AP!$A$13</c:f>
              <c:strCache>
                <c:ptCount val="1"/>
                <c:pt idx="0">
                  <c:v>% Sentencias condenatorias jurado</c:v>
                </c:pt>
              </c:strCache>
            </c:strRef>
          </c:tx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AP!$B$13:$Y$13</c:f>
              <c:numCache>
                <c:formatCode>0.0%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45920"/>
        <c:axId val="110147456"/>
      </c:lineChart>
      <c:catAx>
        <c:axId val="110145920"/>
        <c:scaling>
          <c:orientation val="minMax"/>
        </c:scaling>
        <c:delete val="0"/>
        <c:axPos val="b"/>
        <c:minorGridlines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0147456"/>
        <c:crosses val="autoZero"/>
        <c:auto val="1"/>
        <c:lblAlgn val="ctr"/>
        <c:lblOffset val="100"/>
        <c:noMultiLvlLbl val="0"/>
      </c:catAx>
      <c:valAx>
        <c:axId val="1101474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0145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93193365928489E-2"/>
          <c:y val="0.15059541830658996"/>
          <c:w val="0.88240197488256167"/>
          <c:h val="0.76435538399434866"/>
        </c:manualLayout>
      </c:layout>
      <c:lineChart>
        <c:grouping val="standard"/>
        <c:varyColors val="0"/>
        <c:ser>
          <c:idx val="0"/>
          <c:order val="0"/>
          <c:tx>
            <c:strRef>
              <c:f>AP!$A$17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AP!$B$4:$Y$4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AP!$B$17:$Y$17</c:f>
              <c:numCache>
                <c:formatCode>0.0%</c:formatCode>
                <c:ptCount val="24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7552"/>
        <c:axId val="110169088"/>
      </c:lineChart>
      <c:catAx>
        <c:axId val="110167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10169088"/>
        <c:crosses val="autoZero"/>
        <c:auto val="1"/>
        <c:lblAlgn val="ctr"/>
        <c:lblOffset val="100"/>
        <c:noMultiLvlLbl val="0"/>
      </c:catAx>
      <c:valAx>
        <c:axId val="1101690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1016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Mujeres víctimas-Renuncias'!$A$12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víctimas-Renuncias'!$B$12:$Y$12</c:f>
              <c:numCache>
                <c:formatCode>0.0%</c:formatCode>
                <c:ptCount val="24"/>
                <c:pt idx="0">
                  <c:v>0.36003617804767751</c:v>
                </c:pt>
                <c:pt idx="1">
                  <c:v>0.35778498043052837</c:v>
                </c:pt>
                <c:pt idx="2">
                  <c:v>0.362187259714911</c:v>
                </c:pt>
                <c:pt idx="3">
                  <c:v>0.33791527169714136</c:v>
                </c:pt>
                <c:pt idx="4">
                  <c:v>0.3296028758435921</c:v>
                </c:pt>
                <c:pt idx="5">
                  <c:v>0.32180732838000892</c:v>
                </c:pt>
                <c:pt idx="6">
                  <c:v>0.32937972768532525</c:v>
                </c:pt>
                <c:pt idx="7">
                  <c:v>0.32483312811872206</c:v>
                </c:pt>
                <c:pt idx="8">
                  <c:v>0.31737314610806011</c:v>
                </c:pt>
                <c:pt idx="9">
                  <c:v>0.30735985362314266</c:v>
                </c:pt>
                <c:pt idx="10">
                  <c:v>0.31938797024186016</c:v>
                </c:pt>
                <c:pt idx="11">
                  <c:v>0.30737170309566986</c:v>
                </c:pt>
                <c:pt idx="12">
                  <c:v>0.30706959832607278</c:v>
                </c:pt>
                <c:pt idx="13">
                  <c:v>0.30878875247011567</c:v>
                </c:pt>
                <c:pt idx="14">
                  <c:v>0.29931658662726263</c:v>
                </c:pt>
                <c:pt idx="15">
                  <c:v>0.29001569557000545</c:v>
                </c:pt>
                <c:pt idx="16">
                  <c:v>0.29063916236912019</c:v>
                </c:pt>
                <c:pt idx="17">
                  <c:v>0.3</c:v>
                </c:pt>
                <c:pt idx="18">
                  <c:v>0.30625419181757207</c:v>
                </c:pt>
                <c:pt idx="19">
                  <c:v>0.29759588036286339</c:v>
                </c:pt>
                <c:pt idx="20">
                  <c:v>0.30067336524804039</c:v>
                </c:pt>
                <c:pt idx="21">
                  <c:v>0.29846900857157016</c:v>
                </c:pt>
                <c:pt idx="22">
                  <c:v>0.3094124274412795</c:v>
                </c:pt>
                <c:pt idx="23">
                  <c:v>0.308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Mujeres víctimas-Renuncias'!$A$13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víctimas-Renuncias'!$B$13:$Y$13</c:f>
              <c:numCache>
                <c:formatCode>0.0%</c:formatCode>
                <c:ptCount val="24"/>
                <c:pt idx="0">
                  <c:v>0.39342495284289947</c:v>
                </c:pt>
                <c:pt idx="1">
                  <c:v>0.41737649063032367</c:v>
                </c:pt>
                <c:pt idx="2">
                  <c:v>0.41565349544072949</c:v>
                </c:pt>
                <c:pt idx="3">
                  <c:v>0.40690376569037656</c:v>
                </c:pt>
                <c:pt idx="4">
                  <c:v>0.40559440559440557</c:v>
                </c:pt>
                <c:pt idx="5">
                  <c:v>0.40015147689977276</c:v>
                </c:pt>
                <c:pt idx="6">
                  <c:v>0.40753159659530563</c:v>
                </c:pt>
                <c:pt idx="7">
                  <c:v>0.38835470085470086</c:v>
                </c:pt>
                <c:pt idx="8">
                  <c:v>0.37911076032622992</c:v>
                </c:pt>
                <c:pt idx="9">
                  <c:v>0.38037249283667623</c:v>
                </c:pt>
                <c:pt idx="10">
                  <c:v>0.375</c:v>
                </c:pt>
                <c:pt idx="11">
                  <c:v>0.37619808306709263</c:v>
                </c:pt>
                <c:pt idx="12">
                  <c:v>0.36007882882882886</c:v>
                </c:pt>
                <c:pt idx="13">
                  <c:v>0.38268506900878296</c:v>
                </c:pt>
                <c:pt idx="14">
                  <c:v>0.36395233366434954</c:v>
                </c:pt>
                <c:pt idx="15">
                  <c:v>0.37539936102236421</c:v>
                </c:pt>
                <c:pt idx="16">
                  <c:v>0.33057166528583265</c:v>
                </c:pt>
                <c:pt idx="17">
                  <c:v>0.34738539507026028</c:v>
                </c:pt>
                <c:pt idx="18">
                  <c:v>0.37035282974188966</c:v>
                </c:pt>
                <c:pt idx="19">
                  <c:v>0.36155606407322655</c:v>
                </c:pt>
                <c:pt idx="20">
                  <c:v>0.37646776899113349</c:v>
                </c:pt>
                <c:pt idx="21">
                  <c:v>0.37837203847056061</c:v>
                </c:pt>
                <c:pt idx="22">
                  <c:v>0.36984318455971049</c:v>
                </c:pt>
                <c:pt idx="23">
                  <c:v>0.39500000000000002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29696"/>
        <c:axId val="130431232"/>
      </c:lineChart>
      <c:catAx>
        <c:axId val="13042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30431232"/>
        <c:crosses val="autoZero"/>
        <c:auto val="1"/>
        <c:lblAlgn val="ctr"/>
        <c:lblOffset val="100"/>
        <c:noMultiLvlLbl val="0"/>
      </c:catAx>
      <c:valAx>
        <c:axId val="130431232"/>
        <c:scaling>
          <c:orientation val="minMax"/>
          <c:max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000" b="1" i="0" baseline="0"/>
            </a:pPr>
            <a:endParaRPr lang="es-ES"/>
          </a:p>
        </c:txPr>
        <c:crossAx val="13042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Mujeres víctimas-Renuncias'!$A$8</c:f>
              <c:strCache>
                <c:ptCount val="1"/>
                <c:pt idx="0">
                  <c:v>Total victimas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víctimas-Renuncias'!$B$8:$Y$8</c:f>
              <c:numCache>
                <c:formatCode>#,##0</c:formatCode>
                <c:ptCount val="24"/>
                <c:pt idx="0">
                  <c:v>30961</c:v>
                </c:pt>
                <c:pt idx="1">
                  <c:v>32704</c:v>
                </c:pt>
                <c:pt idx="2">
                  <c:v>33814</c:v>
                </c:pt>
                <c:pt idx="3">
                  <c:v>31064</c:v>
                </c:pt>
                <c:pt idx="4">
                  <c:v>29487</c:v>
                </c:pt>
                <c:pt idx="5">
                  <c:v>31495</c:v>
                </c:pt>
                <c:pt idx="6">
                  <c:v>33050</c:v>
                </c:pt>
                <c:pt idx="7">
                  <c:v>30862</c:v>
                </c:pt>
                <c:pt idx="8">
                  <c:v>30411</c:v>
                </c:pt>
                <c:pt idx="9">
                  <c:v>31699</c:v>
                </c:pt>
                <c:pt idx="10">
                  <c:v>33201</c:v>
                </c:pt>
                <c:pt idx="11">
                  <c:v>31431</c:v>
                </c:pt>
                <c:pt idx="12">
                  <c:v>30293</c:v>
                </c:pt>
                <c:pt idx="13">
                  <c:v>32023</c:v>
                </c:pt>
                <c:pt idx="14">
                  <c:v>33705</c:v>
                </c:pt>
                <c:pt idx="15">
                  <c:v>33172</c:v>
                </c:pt>
                <c:pt idx="16">
                  <c:v>33723</c:v>
                </c:pt>
                <c:pt idx="17">
                  <c:v>36166</c:v>
                </c:pt>
                <c:pt idx="18">
                  <c:v>38107</c:v>
                </c:pt>
                <c:pt idx="19">
                  <c:v>34897</c:v>
                </c:pt>
                <c:pt idx="20">
                  <c:v>40509</c:v>
                </c:pt>
                <c:pt idx="21">
                  <c:v>42689</c:v>
                </c:pt>
                <c:pt idx="22">
                  <c:v>40829</c:v>
                </c:pt>
                <c:pt idx="23">
                  <c:v>39004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Mujeres víctimas-Renuncias'!$A$11</c:f>
              <c:strCache>
                <c:ptCount val="1"/>
                <c:pt idx="0">
                  <c:v>Total renuncias</c:v>
                </c:pt>
              </c:strCache>
            </c:strRef>
          </c:tx>
          <c:dLbls>
            <c:txPr>
              <a:bodyPr rot="-1140000" vert="horz"/>
              <a:lstStyle/>
              <a:p>
                <a:pPr>
                  <a:defRPr sz="8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Mujeres víctimas-Renuncias'!$B$4:$Y$4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Mujeres víctimas-Renuncias'!$B$11:$Y$11</c:f>
              <c:numCache>
                <c:formatCode>#,##0</c:formatCode>
                <c:ptCount val="24"/>
                <c:pt idx="0">
                  <c:v>3711</c:v>
                </c:pt>
                <c:pt idx="1">
                  <c:v>4109</c:v>
                </c:pt>
                <c:pt idx="2">
                  <c:v>3948</c:v>
                </c:pt>
                <c:pt idx="3">
                  <c:v>3824</c:v>
                </c:pt>
                <c:pt idx="4">
                  <c:v>3718</c:v>
                </c:pt>
                <c:pt idx="5">
                  <c:v>3961</c:v>
                </c:pt>
                <c:pt idx="6">
                  <c:v>3877</c:v>
                </c:pt>
                <c:pt idx="7">
                  <c:v>3744</c:v>
                </c:pt>
                <c:pt idx="8">
                  <c:v>3801</c:v>
                </c:pt>
                <c:pt idx="9">
                  <c:v>4188</c:v>
                </c:pt>
                <c:pt idx="10">
                  <c:v>3976</c:v>
                </c:pt>
                <c:pt idx="11">
                  <c:v>3756</c:v>
                </c:pt>
                <c:pt idx="12">
                  <c:v>3552</c:v>
                </c:pt>
                <c:pt idx="13">
                  <c:v>3985</c:v>
                </c:pt>
                <c:pt idx="14">
                  <c:v>4028</c:v>
                </c:pt>
                <c:pt idx="15">
                  <c:v>3756</c:v>
                </c:pt>
                <c:pt idx="16">
                  <c:v>3621</c:v>
                </c:pt>
                <c:pt idx="17">
                  <c:v>4341</c:v>
                </c:pt>
                <c:pt idx="18">
                  <c:v>4223</c:v>
                </c:pt>
                <c:pt idx="19">
                  <c:v>3933</c:v>
                </c:pt>
                <c:pt idx="20">
                  <c:v>4173</c:v>
                </c:pt>
                <c:pt idx="21">
                  <c:v>4263</c:v>
                </c:pt>
                <c:pt idx="22">
                  <c:v>4145</c:v>
                </c:pt>
                <c:pt idx="23">
                  <c:v>3882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64288"/>
        <c:axId val="93165824"/>
      </c:lineChart>
      <c:catAx>
        <c:axId val="93164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93165824"/>
        <c:crosses val="autoZero"/>
        <c:auto val="1"/>
        <c:lblAlgn val="ctr"/>
        <c:lblOffset val="100"/>
        <c:noMultiLvlLbl val="0"/>
      </c:catAx>
      <c:valAx>
        <c:axId val="931658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93164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ordenes'!$A$10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ordenes'!$B$4:$Y$4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ordenes'!$B$10:$Y$10</c:f>
              <c:numCache>
                <c:formatCode>0.0%</c:formatCode>
                <c:ptCount val="24"/>
                <c:pt idx="0">
                  <c:v>0.62712269791915809</c:v>
                </c:pt>
                <c:pt idx="1">
                  <c:v>0.61877667140825032</c:v>
                </c:pt>
                <c:pt idx="2">
                  <c:v>0.62185804451334292</c:v>
                </c:pt>
                <c:pt idx="3">
                  <c:v>0.58948155533399804</c:v>
                </c:pt>
                <c:pt idx="4">
                  <c:v>0.59135483870967742</c:v>
                </c:pt>
                <c:pt idx="5">
                  <c:v>0.58899325626204235</c:v>
                </c:pt>
                <c:pt idx="6">
                  <c:v>0.60100596561001285</c:v>
                </c:pt>
                <c:pt idx="7">
                  <c:v>0.5757170636849781</c:v>
                </c:pt>
                <c:pt idx="8">
                  <c:v>0.58306851404601501</c:v>
                </c:pt>
                <c:pt idx="9">
                  <c:v>0.55469862363550071</c:v>
                </c:pt>
                <c:pt idx="10">
                  <c:v>0.55841943908254799</c:v>
                </c:pt>
                <c:pt idx="11">
                  <c:v>0.56974581525108492</c:v>
                </c:pt>
                <c:pt idx="12">
                  <c:v>0.57017126546146524</c:v>
                </c:pt>
                <c:pt idx="13">
                  <c:v>0.55854978354978357</c:v>
                </c:pt>
                <c:pt idx="14">
                  <c:v>0.56796413287140823</c:v>
                </c:pt>
                <c:pt idx="15">
                  <c:v>0.6</c:v>
                </c:pt>
                <c:pt idx="16">
                  <c:v>0.63047054952286941</c:v>
                </c:pt>
                <c:pt idx="17">
                  <c:v>0.63659121727339107</c:v>
                </c:pt>
                <c:pt idx="18">
                  <c:v>0.64722743896411983</c:v>
                </c:pt>
                <c:pt idx="19">
                  <c:v>0.65331143951833603</c:v>
                </c:pt>
                <c:pt idx="20">
                  <c:v>0.6773680864589956</c:v>
                </c:pt>
                <c:pt idx="21">
                  <c:v>0.67906658855692248</c:v>
                </c:pt>
                <c:pt idx="22">
                  <c:v>0.68163682864450126</c:v>
                </c:pt>
                <c:pt idx="23">
                  <c:v>0.66800000000000004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3088"/>
        <c:axId val="95358976"/>
      </c:lineChart>
      <c:catAx>
        <c:axId val="95353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95358976"/>
        <c:crosses val="autoZero"/>
        <c:auto val="1"/>
        <c:lblAlgn val="ctr"/>
        <c:lblOffset val="100"/>
        <c:noMultiLvlLbl val="0"/>
      </c:catAx>
      <c:valAx>
        <c:axId val="953589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9535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Ordenes incoadas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ordenes'!$A$5</c:f>
              <c:strCache>
                <c:ptCount val="1"/>
                <c:pt idx="0">
                  <c:v>Ordenes incoadas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ordenes'!$B$4:$Y$4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ordenes'!$B$5:$Y$5</c:f>
              <c:numCache>
                <c:formatCode>#,##0</c:formatCode>
                <c:ptCount val="24"/>
                <c:pt idx="0">
                  <c:v>8362</c:v>
                </c:pt>
                <c:pt idx="1">
                  <c:v>9139</c:v>
                </c:pt>
                <c:pt idx="2">
                  <c:v>9031</c:v>
                </c:pt>
                <c:pt idx="3">
                  <c:v>8024</c:v>
                </c:pt>
                <c:pt idx="4">
                  <c:v>7750</c:v>
                </c:pt>
                <c:pt idx="5">
                  <c:v>8304</c:v>
                </c:pt>
                <c:pt idx="6">
                  <c:v>8549</c:v>
                </c:pt>
                <c:pt idx="7">
                  <c:v>8228</c:v>
                </c:pt>
                <c:pt idx="8">
                  <c:v>7867</c:v>
                </c:pt>
                <c:pt idx="9">
                  <c:v>8428</c:v>
                </c:pt>
                <c:pt idx="10">
                  <c:v>8807</c:v>
                </c:pt>
                <c:pt idx="11">
                  <c:v>8065</c:v>
                </c:pt>
                <c:pt idx="12">
                  <c:v>8408</c:v>
                </c:pt>
                <c:pt idx="13">
                  <c:v>9240</c:v>
                </c:pt>
                <c:pt idx="14">
                  <c:v>9814</c:v>
                </c:pt>
                <c:pt idx="15">
                  <c:v>8830</c:v>
                </c:pt>
                <c:pt idx="16">
                  <c:v>9117</c:v>
                </c:pt>
                <c:pt idx="17">
                  <c:v>9587</c:v>
                </c:pt>
                <c:pt idx="18">
                  <c:v>10117</c:v>
                </c:pt>
                <c:pt idx="19">
                  <c:v>9135</c:v>
                </c:pt>
                <c:pt idx="20">
                  <c:v>9438</c:v>
                </c:pt>
                <c:pt idx="21">
                  <c:v>10242</c:v>
                </c:pt>
                <c:pt idx="22">
                  <c:v>9775</c:v>
                </c:pt>
                <c:pt idx="23">
                  <c:v>9033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7168"/>
        <c:axId val="95368704"/>
      </c:lineChart>
      <c:catAx>
        <c:axId val="95367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95368704"/>
        <c:crosses val="autoZero"/>
        <c:auto val="1"/>
        <c:lblAlgn val="ctr"/>
        <c:lblOffset val="100"/>
        <c:noMultiLvlLbl val="0"/>
      </c:catAx>
      <c:valAx>
        <c:axId val="95368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9536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08393250886784E-2"/>
          <c:y val="0.14739126047027953"/>
          <c:w val="0.87415995590068063"/>
          <c:h val="0.74793748107780811"/>
        </c:manualLayout>
      </c:layout>
      <c:lineChart>
        <c:grouping val="standard"/>
        <c:varyColors val="0"/>
        <c:ser>
          <c:idx val="0"/>
          <c:order val="0"/>
          <c:tx>
            <c:strRef>
              <c:f>'JVM enjuiciados'!$A$11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enjuiciados'!$B$4:$Y$4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enjuiciados'!$B$11:$Y$11</c:f>
              <c:numCache>
                <c:formatCode>0.0%</c:formatCode>
                <c:ptCount val="24"/>
                <c:pt idx="0">
                  <c:v>0.65562360801781738</c:v>
                </c:pt>
                <c:pt idx="1">
                  <c:v>0.70210105052526262</c:v>
                </c:pt>
                <c:pt idx="2">
                  <c:v>0.74590626764539814</c:v>
                </c:pt>
                <c:pt idx="3">
                  <c:v>0.68302714559912259</c:v>
                </c:pt>
                <c:pt idx="4">
                  <c:v>0.69338677354709422</c:v>
                </c:pt>
                <c:pt idx="5">
                  <c:v>0.7071600965406275</c:v>
                </c:pt>
                <c:pt idx="6">
                  <c:v>0.7548906789413119</c:v>
                </c:pt>
                <c:pt idx="7">
                  <c:v>0.69324473975636769</c:v>
                </c:pt>
                <c:pt idx="8">
                  <c:v>0.70217575586323822</c:v>
                </c:pt>
                <c:pt idx="9">
                  <c:v>0.71329787234042552</c:v>
                </c:pt>
                <c:pt idx="10">
                  <c:v>0.78240355259505967</c:v>
                </c:pt>
                <c:pt idx="11">
                  <c:v>0.70516556291390731</c:v>
                </c:pt>
                <c:pt idx="12">
                  <c:v>0.7164536741214057</c:v>
                </c:pt>
                <c:pt idx="13">
                  <c:v>0.7345995893223819</c:v>
                </c:pt>
                <c:pt idx="14">
                  <c:v>0.77458174346932784</c:v>
                </c:pt>
                <c:pt idx="15">
                  <c:v>0.74314417594352433</c:v>
                </c:pt>
                <c:pt idx="16">
                  <c:v>0.7747222222222222</c:v>
                </c:pt>
                <c:pt idx="17">
                  <c:v>0.79123120061177665</c:v>
                </c:pt>
                <c:pt idx="18">
                  <c:v>0.8421472229604039</c:v>
                </c:pt>
                <c:pt idx="19">
                  <c:v>0.78710222472542946</c:v>
                </c:pt>
                <c:pt idx="20">
                  <c:v>0.8060298826040555</c:v>
                </c:pt>
                <c:pt idx="21">
                  <c:v>0.81177654755913442</c:v>
                </c:pt>
                <c:pt idx="22">
                  <c:v>0.84385201305767144</c:v>
                </c:pt>
                <c:pt idx="23">
                  <c:v>0.80900000000000005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enjuiciados'!$A$12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/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'JVM enjuiciados'!$B$4:$Y$4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enjuiciados'!$B$12:$Y$12</c:f>
              <c:numCache>
                <c:formatCode>0.0%</c:formatCode>
                <c:ptCount val="24"/>
                <c:pt idx="0">
                  <c:v>0.75061124694376524</c:v>
                </c:pt>
                <c:pt idx="1">
                  <c:v>0.80622837370242217</c:v>
                </c:pt>
                <c:pt idx="2">
                  <c:v>0.84242890084550348</c:v>
                </c:pt>
                <c:pt idx="3">
                  <c:v>0.79449360865290064</c:v>
                </c:pt>
                <c:pt idx="4">
                  <c:v>0.81734693877551023</c:v>
                </c:pt>
                <c:pt idx="5">
                  <c:v>0.78952569169960474</c:v>
                </c:pt>
                <c:pt idx="6">
                  <c:v>0.84276126558005748</c:v>
                </c:pt>
                <c:pt idx="7">
                  <c:v>0.78417266187050361</c:v>
                </c:pt>
                <c:pt idx="8">
                  <c:v>0.81477927063339728</c:v>
                </c:pt>
                <c:pt idx="9">
                  <c:v>0.8193384223918575</c:v>
                </c:pt>
                <c:pt idx="10">
                  <c:v>0.85443037974683544</c:v>
                </c:pt>
                <c:pt idx="11">
                  <c:v>0.83226397800183316</c:v>
                </c:pt>
                <c:pt idx="12">
                  <c:v>0.8125</c:v>
                </c:pt>
                <c:pt idx="13">
                  <c:v>0.82901554404145072</c:v>
                </c:pt>
                <c:pt idx="14">
                  <c:v>0.88859878154917316</c:v>
                </c:pt>
                <c:pt idx="15">
                  <c:v>0.84739336492890993</c:v>
                </c:pt>
                <c:pt idx="16">
                  <c:v>0.84593023255813948</c:v>
                </c:pt>
                <c:pt idx="17">
                  <c:v>0.88412017167381973</c:v>
                </c:pt>
                <c:pt idx="18">
                  <c:v>0.90783034257748774</c:v>
                </c:pt>
                <c:pt idx="19">
                  <c:v>0.88475177304964536</c:v>
                </c:pt>
                <c:pt idx="20">
                  <c:v>0.88669527896995703</c:v>
                </c:pt>
                <c:pt idx="21">
                  <c:v>0.89885931558935361</c:v>
                </c:pt>
                <c:pt idx="22">
                  <c:v>0.92028413575374901</c:v>
                </c:pt>
                <c:pt idx="23">
                  <c:v>0.88100000000000001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9392"/>
        <c:axId val="95585024"/>
      </c:lineChart>
      <c:catAx>
        <c:axId val="95419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95585024"/>
        <c:crosses val="autoZero"/>
        <c:auto val="1"/>
        <c:lblAlgn val="ctr"/>
        <c:lblOffset val="100"/>
        <c:noMultiLvlLbl val="0"/>
      </c:catAx>
      <c:valAx>
        <c:axId val="95585024"/>
        <c:scaling>
          <c:orientation val="minMax"/>
          <c:max val="1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95419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Medidas penales'!$A$21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penales'!$B$21:$Y$21</c:f>
              <c:numCache>
                <c:formatCode>#,##0</c:formatCode>
                <c:ptCount val="24"/>
                <c:pt idx="0">
                  <c:v>441</c:v>
                </c:pt>
                <c:pt idx="1">
                  <c:v>502</c:v>
                </c:pt>
                <c:pt idx="2">
                  <c:v>402</c:v>
                </c:pt>
                <c:pt idx="3">
                  <c:v>391</c:v>
                </c:pt>
                <c:pt idx="4">
                  <c:v>362</c:v>
                </c:pt>
                <c:pt idx="5">
                  <c:v>379</c:v>
                </c:pt>
                <c:pt idx="6">
                  <c:v>512</c:v>
                </c:pt>
                <c:pt idx="7">
                  <c:v>297</c:v>
                </c:pt>
                <c:pt idx="8">
                  <c:v>344</c:v>
                </c:pt>
                <c:pt idx="9">
                  <c:v>347</c:v>
                </c:pt>
                <c:pt idx="10">
                  <c:v>317</c:v>
                </c:pt>
                <c:pt idx="11">
                  <c:v>355</c:v>
                </c:pt>
                <c:pt idx="12">
                  <c:v>229</c:v>
                </c:pt>
                <c:pt idx="13">
                  <c:v>238</c:v>
                </c:pt>
                <c:pt idx="14">
                  <c:v>216</c:v>
                </c:pt>
                <c:pt idx="15">
                  <c:v>295</c:v>
                </c:pt>
                <c:pt idx="16">
                  <c:v>351</c:v>
                </c:pt>
                <c:pt idx="17">
                  <c:v>306</c:v>
                </c:pt>
                <c:pt idx="18">
                  <c:v>295</c:v>
                </c:pt>
                <c:pt idx="19">
                  <c:v>280</c:v>
                </c:pt>
                <c:pt idx="20">
                  <c:v>385</c:v>
                </c:pt>
                <c:pt idx="21">
                  <c:v>389</c:v>
                </c:pt>
                <c:pt idx="22">
                  <c:v>360</c:v>
                </c:pt>
                <c:pt idx="23">
                  <c:v>432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Medidas penales'!$A$22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penales'!$B$22:$Y$22</c:f>
              <c:numCache>
                <c:formatCode>#,##0</c:formatCode>
                <c:ptCount val="24"/>
                <c:pt idx="0">
                  <c:v>1115</c:v>
                </c:pt>
                <c:pt idx="1">
                  <c:v>883</c:v>
                </c:pt>
                <c:pt idx="2">
                  <c:v>1229</c:v>
                </c:pt>
                <c:pt idx="3">
                  <c:v>850</c:v>
                </c:pt>
                <c:pt idx="4">
                  <c:v>881</c:v>
                </c:pt>
                <c:pt idx="5">
                  <c:v>1186</c:v>
                </c:pt>
                <c:pt idx="6">
                  <c:v>947</c:v>
                </c:pt>
                <c:pt idx="7">
                  <c:v>953</c:v>
                </c:pt>
                <c:pt idx="8">
                  <c:v>873</c:v>
                </c:pt>
                <c:pt idx="9">
                  <c:v>937</c:v>
                </c:pt>
                <c:pt idx="10">
                  <c:v>824</c:v>
                </c:pt>
                <c:pt idx="11">
                  <c:v>855</c:v>
                </c:pt>
                <c:pt idx="12">
                  <c:v>853</c:v>
                </c:pt>
                <c:pt idx="13">
                  <c:v>877</c:v>
                </c:pt>
                <c:pt idx="14">
                  <c:v>937</c:v>
                </c:pt>
                <c:pt idx="15">
                  <c:v>846</c:v>
                </c:pt>
                <c:pt idx="16">
                  <c:v>803</c:v>
                </c:pt>
                <c:pt idx="17">
                  <c:v>846</c:v>
                </c:pt>
                <c:pt idx="18">
                  <c:v>898</c:v>
                </c:pt>
                <c:pt idx="19">
                  <c:v>757</c:v>
                </c:pt>
                <c:pt idx="20">
                  <c:v>763</c:v>
                </c:pt>
                <c:pt idx="21">
                  <c:v>1020</c:v>
                </c:pt>
                <c:pt idx="22">
                  <c:v>817</c:v>
                </c:pt>
                <c:pt idx="23">
                  <c:v>747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'JVM Medidas penales'!$A$23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penales'!$B$23:$Y$23</c:f>
              <c:numCache>
                <c:formatCode>#,##0</c:formatCode>
                <c:ptCount val="24"/>
                <c:pt idx="0">
                  <c:v>6010</c:v>
                </c:pt>
                <c:pt idx="1">
                  <c:v>6282</c:v>
                </c:pt>
                <c:pt idx="2">
                  <c:v>6393</c:v>
                </c:pt>
                <c:pt idx="3">
                  <c:v>5505</c:v>
                </c:pt>
                <c:pt idx="4">
                  <c:v>5114</c:v>
                </c:pt>
                <c:pt idx="5">
                  <c:v>5682</c:v>
                </c:pt>
                <c:pt idx="6">
                  <c:v>5877</c:v>
                </c:pt>
                <c:pt idx="7">
                  <c:v>5427</c:v>
                </c:pt>
                <c:pt idx="8">
                  <c:v>5372</c:v>
                </c:pt>
                <c:pt idx="9">
                  <c:v>5561</c:v>
                </c:pt>
                <c:pt idx="10">
                  <c:v>5769</c:v>
                </c:pt>
                <c:pt idx="11">
                  <c:v>5398</c:v>
                </c:pt>
                <c:pt idx="12">
                  <c:v>5150</c:v>
                </c:pt>
                <c:pt idx="13">
                  <c:v>5419</c:v>
                </c:pt>
                <c:pt idx="14">
                  <c:v>5800</c:v>
                </c:pt>
                <c:pt idx="15">
                  <c:v>5420</c:v>
                </c:pt>
                <c:pt idx="16">
                  <c:v>5416</c:v>
                </c:pt>
                <c:pt idx="17">
                  <c:v>6022</c:v>
                </c:pt>
                <c:pt idx="18">
                  <c:v>6241</c:v>
                </c:pt>
                <c:pt idx="19">
                  <c:v>5807</c:v>
                </c:pt>
                <c:pt idx="20">
                  <c:v>5769</c:v>
                </c:pt>
                <c:pt idx="21">
                  <c:v>6337</c:v>
                </c:pt>
                <c:pt idx="22">
                  <c:v>6122</c:v>
                </c:pt>
                <c:pt idx="23">
                  <c:v>5646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'JVM Medidas penales'!$A$24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penales'!$B$24:$Y$24</c:f>
              <c:numCache>
                <c:formatCode>#,##0</c:formatCode>
                <c:ptCount val="24"/>
                <c:pt idx="0">
                  <c:v>6097</c:v>
                </c:pt>
                <c:pt idx="1">
                  <c:v>6201</c:v>
                </c:pt>
                <c:pt idx="2">
                  <c:v>6306</c:v>
                </c:pt>
                <c:pt idx="3">
                  <c:v>5460</c:v>
                </c:pt>
                <c:pt idx="4">
                  <c:v>5082</c:v>
                </c:pt>
                <c:pt idx="5">
                  <c:v>5476</c:v>
                </c:pt>
                <c:pt idx="6">
                  <c:v>5797</c:v>
                </c:pt>
                <c:pt idx="7">
                  <c:v>5168</c:v>
                </c:pt>
                <c:pt idx="8">
                  <c:v>5264</c:v>
                </c:pt>
                <c:pt idx="9">
                  <c:v>5471</c:v>
                </c:pt>
                <c:pt idx="10">
                  <c:v>5646</c:v>
                </c:pt>
                <c:pt idx="11">
                  <c:v>5347</c:v>
                </c:pt>
                <c:pt idx="12">
                  <c:v>5026</c:v>
                </c:pt>
                <c:pt idx="13">
                  <c:v>5513</c:v>
                </c:pt>
                <c:pt idx="14">
                  <c:v>5766</c:v>
                </c:pt>
                <c:pt idx="15">
                  <c:v>5437</c:v>
                </c:pt>
                <c:pt idx="16">
                  <c:v>5420</c:v>
                </c:pt>
                <c:pt idx="17">
                  <c:v>5873</c:v>
                </c:pt>
                <c:pt idx="18">
                  <c:v>5985</c:v>
                </c:pt>
                <c:pt idx="19">
                  <c:v>5686</c:v>
                </c:pt>
                <c:pt idx="20">
                  <c:v>5625</c:v>
                </c:pt>
                <c:pt idx="21">
                  <c:v>6036</c:v>
                </c:pt>
                <c:pt idx="22">
                  <c:v>5765</c:v>
                </c:pt>
                <c:pt idx="23">
                  <c:v>5399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'JVM Medidas penales'!$A$25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penales'!$B$25:$Y$25</c:f>
              <c:numCache>
                <c:formatCode>#,##0</c:formatCode>
                <c:ptCount val="24"/>
                <c:pt idx="0">
                  <c:v>1076</c:v>
                </c:pt>
                <c:pt idx="1">
                  <c:v>1318</c:v>
                </c:pt>
                <c:pt idx="2">
                  <c:v>1244</c:v>
                </c:pt>
                <c:pt idx="3">
                  <c:v>938</c:v>
                </c:pt>
                <c:pt idx="4">
                  <c:v>878</c:v>
                </c:pt>
                <c:pt idx="5">
                  <c:v>857</c:v>
                </c:pt>
                <c:pt idx="6">
                  <c:v>1053</c:v>
                </c:pt>
                <c:pt idx="7">
                  <c:v>705</c:v>
                </c:pt>
                <c:pt idx="8">
                  <c:v>760</c:v>
                </c:pt>
                <c:pt idx="9">
                  <c:v>903</c:v>
                </c:pt>
                <c:pt idx="10">
                  <c:v>860</c:v>
                </c:pt>
                <c:pt idx="11">
                  <c:v>923</c:v>
                </c:pt>
                <c:pt idx="12">
                  <c:v>695</c:v>
                </c:pt>
                <c:pt idx="13">
                  <c:v>802</c:v>
                </c:pt>
                <c:pt idx="14">
                  <c:v>739</c:v>
                </c:pt>
                <c:pt idx="15">
                  <c:v>727</c:v>
                </c:pt>
                <c:pt idx="16">
                  <c:v>1072</c:v>
                </c:pt>
                <c:pt idx="17">
                  <c:v>852</c:v>
                </c:pt>
                <c:pt idx="18">
                  <c:v>762</c:v>
                </c:pt>
                <c:pt idx="19">
                  <c:v>560</c:v>
                </c:pt>
                <c:pt idx="20">
                  <c:v>720</c:v>
                </c:pt>
                <c:pt idx="21">
                  <c:v>695</c:v>
                </c:pt>
                <c:pt idx="22">
                  <c:v>770</c:v>
                </c:pt>
                <c:pt idx="23">
                  <c:v>610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'JVM Medidas penales'!$A$26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'JVM Medidas penales'!$B$4:$Y$4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penales'!$B$26:$Y$26</c:f>
              <c:numCache>
                <c:formatCode>#,##0</c:formatCode>
                <c:ptCount val="24"/>
                <c:pt idx="0">
                  <c:v>1474</c:v>
                </c:pt>
                <c:pt idx="1">
                  <c:v>1456</c:v>
                </c:pt>
                <c:pt idx="2">
                  <c:v>1262</c:v>
                </c:pt>
                <c:pt idx="3">
                  <c:v>1097</c:v>
                </c:pt>
                <c:pt idx="4">
                  <c:v>1029</c:v>
                </c:pt>
                <c:pt idx="5">
                  <c:v>1146</c:v>
                </c:pt>
                <c:pt idx="6">
                  <c:v>1136</c:v>
                </c:pt>
                <c:pt idx="7">
                  <c:v>1073</c:v>
                </c:pt>
                <c:pt idx="8">
                  <c:v>953</c:v>
                </c:pt>
                <c:pt idx="9">
                  <c:v>1189</c:v>
                </c:pt>
                <c:pt idx="10">
                  <c:v>1275</c:v>
                </c:pt>
                <c:pt idx="11">
                  <c:v>1068</c:v>
                </c:pt>
                <c:pt idx="12">
                  <c:v>988</c:v>
                </c:pt>
                <c:pt idx="13">
                  <c:v>948</c:v>
                </c:pt>
                <c:pt idx="14">
                  <c:v>929</c:v>
                </c:pt>
                <c:pt idx="15">
                  <c:v>988</c:v>
                </c:pt>
                <c:pt idx="16">
                  <c:v>908</c:v>
                </c:pt>
                <c:pt idx="17">
                  <c:v>975</c:v>
                </c:pt>
                <c:pt idx="18">
                  <c:v>1166</c:v>
                </c:pt>
                <c:pt idx="19">
                  <c:v>1010</c:v>
                </c:pt>
                <c:pt idx="20">
                  <c:v>1097</c:v>
                </c:pt>
                <c:pt idx="21">
                  <c:v>1103</c:v>
                </c:pt>
                <c:pt idx="22">
                  <c:v>963</c:v>
                </c:pt>
                <c:pt idx="23">
                  <c:v>1069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99552"/>
        <c:axId val="105005440"/>
      </c:lineChart>
      <c:catAx>
        <c:axId val="104999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05005440"/>
        <c:crosses val="autoZero"/>
        <c:auto val="1"/>
        <c:lblAlgn val="ctr"/>
        <c:lblOffset val="100"/>
        <c:noMultiLvlLbl val="0"/>
      </c:catAx>
      <c:valAx>
        <c:axId val="1050054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04999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'JVM medidas civiles'!$A$23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'JVM medidas civiles'!$B$4:$Y$4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civiles'!$B$23:$Y$23</c:f>
              <c:numCache>
                <c:formatCode>#,##0</c:formatCode>
                <c:ptCount val="24"/>
                <c:pt idx="0">
                  <c:v>1112</c:v>
                </c:pt>
                <c:pt idx="1">
                  <c:v>1145</c:v>
                </c:pt>
                <c:pt idx="2">
                  <c:v>1234</c:v>
                </c:pt>
                <c:pt idx="3">
                  <c:v>1006</c:v>
                </c:pt>
                <c:pt idx="4">
                  <c:v>994</c:v>
                </c:pt>
                <c:pt idx="5">
                  <c:v>1065</c:v>
                </c:pt>
                <c:pt idx="6">
                  <c:v>1127</c:v>
                </c:pt>
                <c:pt idx="7">
                  <c:v>1015</c:v>
                </c:pt>
                <c:pt idx="8">
                  <c:v>1073</c:v>
                </c:pt>
                <c:pt idx="9">
                  <c:v>1068</c:v>
                </c:pt>
                <c:pt idx="10">
                  <c:v>1056</c:v>
                </c:pt>
                <c:pt idx="11">
                  <c:v>1050</c:v>
                </c:pt>
                <c:pt idx="12">
                  <c:v>1033</c:v>
                </c:pt>
                <c:pt idx="13">
                  <c:v>1025</c:v>
                </c:pt>
                <c:pt idx="14">
                  <c:v>1198</c:v>
                </c:pt>
                <c:pt idx="15">
                  <c:v>1156</c:v>
                </c:pt>
                <c:pt idx="16">
                  <c:v>1266</c:v>
                </c:pt>
                <c:pt idx="17">
                  <c:v>1175</c:v>
                </c:pt>
                <c:pt idx="18">
                  <c:v>1136</c:v>
                </c:pt>
                <c:pt idx="19">
                  <c:v>1112</c:v>
                </c:pt>
                <c:pt idx="20">
                  <c:v>1058</c:v>
                </c:pt>
                <c:pt idx="21">
                  <c:v>1204</c:v>
                </c:pt>
                <c:pt idx="22">
                  <c:v>1120</c:v>
                </c:pt>
                <c:pt idx="23">
                  <c:v>1000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'JVM medidas civiles'!$A$25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'JVM medidas civiles'!$B$4:$Y$4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civiles'!$B$25:$Y$25</c:f>
              <c:numCache>
                <c:formatCode>#,##0</c:formatCode>
                <c:ptCount val="24"/>
                <c:pt idx="0">
                  <c:v>161</c:v>
                </c:pt>
                <c:pt idx="1">
                  <c:v>187</c:v>
                </c:pt>
                <c:pt idx="2">
                  <c:v>201</c:v>
                </c:pt>
                <c:pt idx="3">
                  <c:v>161</c:v>
                </c:pt>
                <c:pt idx="4">
                  <c:v>146</c:v>
                </c:pt>
                <c:pt idx="5">
                  <c:v>189</c:v>
                </c:pt>
                <c:pt idx="6">
                  <c:v>153</c:v>
                </c:pt>
                <c:pt idx="7">
                  <c:v>125</c:v>
                </c:pt>
                <c:pt idx="8">
                  <c:v>146</c:v>
                </c:pt>
                <c:pt idx="9">
                  <c:v>162</c:v>
                </c:pt>
                <c:pt idx="10">
                  <c:v>139</c:v>
                </c:pt>
                <c:pt idx="11">
                  <c:v>176</c:v>
                </c:pt>
                <c:pt idx="12">
                  <c:v>171</c:v>
                </c:pt>
                <c:pt idx="13">
                  <c:v>179</c:v>
                </c:pt>
                <c:pt idx="14">
                  <c:v>181</c:v>
                </c:pt>
                <c:pt idx="15">
                  <c:v>257</c:v>
                </c:pt>
                <c:pt idx="16">
                  <c:v>270</c:v>
                </c:pt>
                <c:pt idx="17">
                  <c:v>276</c:v>
                </c:pt>
                <c:pt idx="18">
                  <c:v>235</c:v>
                </c:pt>
                <c:pt idx="19">
                  <c:v>254</c:v>
                </c:pt>
                <c:pt idx="20">
                  <c:v>190</c:v>
                </c:pt>
                <c:pt idx="21">
                  <c:v>261</c:v>
                </c:pt>
                <c:pt idx="22">
                  <c:v>160</c:v>
                </c:pt>
                <c:pt idx="23">
                  <c:v>182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'JVM medidas civiles'!$A$26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'JVM medidas civiles'!$B$4:$Y$4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civiles'!$B$26:$Y$26</c:f>
              <c:numCache>
                <c:formatCode>#,##0</c:formatCode>
                <c:ptCount val="24"/>
                <c:pt idx="0">
                  <c:v>27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32</c:v>
                </c:pt>
                <c:pt idx="6">
                  <c:v>10</c:v>
                </c:pt>
                <c:pt idx="7">
                  <c:v>16</c:v>
                </c:pt>
                <c:pt idx="8">
                  <c:v>9</c:v>
                </c:pt>
                <c:pt idx="9">
                  <c:v>30</c:v>
                </c:pt>
                <c:pt idx="10">
                  <c:v>7</c:v>
                </c:pt>
                <c:pt idx="11">
                  <c:v>16</c:v>
                </c:pt>
                <c:pt idx="12">
                  <c:v>13</c:v>
                </c:pt>
                <c:pt idx="13">
                  <c:v>23</c:v>
                </c:pt>
                <c:pt idx="14">
                  <c:v>36</c:v>
                </c:pt>
                <c:pt idx="15">
                  <c:v>21</c:v>
                </c:pt>
                <c:pt idx="16">
                  <c:v>40</c:v>
                </c:pt>
                <c:pt idx="17">
                  <c:v>9</c:v>
                </c:pt>
                <c:pt idx="18">
                  <c:v>41</c:v>
                </c:pt>
                <c:pt idx="19">
                  <c:v>31</c:v>
                </c:pt>
                <c:pt idx="20">
                  <c:v>42</c:v>
                </c:pt>
                <c:pt idx="21">
                  <c:v>27</c:v>
                </c:pt>
                <c:pt idx="22">
                  <c:v>25</c:v>
                </c:pt>
                <c:pt idx="23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'JVM medidas civiles'!$A$27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'JVM medidas civiles'!$B$4:$Y$4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civiles'!$B$27:$Y$27</c:f>
              <c:numCache>
                <c:formatCode>#,##0</c:formatCode>
                <c:ptCount val="24"/>
                <c:pt idx="0">
                  <c:v>412</c:v>
                </c:pt>
                <c:pt idx="1">
                  <c:v>404</c:v>
                </c:pt>
                <c:pt idx="2">
                  <c:v>415</c:v>
                </c:pt>
                <c:pt idx="3">
                  <c:v>345</c:v>
                </c:pt>
                <c:pt idx="4">
                  <c:v>330</c:v>
                </c:pt>
                <c:pt idx="5">
                  <c:v>366</c:v>
                </c:pt>
                <c:pt idx="6">
                  <c:v>363</c:v>
                </c:pt>
                <c:pt idx="7">
                  <c:v>301</c:v>
                </c:pt>
                <c:pt idx="8">
                  <c:v>266</c:v>
                </c:pt>
                <c:pt idx="9">
                  <c:v>267</c:v>
                </c:pt>
                <c:pt idx="10">
                  <c:v>278</c:v>
                </c:pt>
                <c:pt idx="11">
                  <c:v>322</c:v>
                </c:pt>
                <c:pt idx="12">
                  <c:v>321</c:v>
                </c:pt>
                <c:pt idx="13">
                  <c:v>277</c:v>
                </c:pt>
                <c:pt idx="14">
                  <c:v>282</c:v>
                </c:pt>
                <c:pt idx="15">
                  <c:v>389</c:v>
                </c:pt>
                <c:pt idx="16">
                  <c:v>539</c:v>
                </c:pt>
                <c:pt idx="17">
                  <c:v>351</c:v>
                </c:pt>
                <c:pt idx="18">
                  <c:v>322</c:v>
                </c:pt>
                <c:pt idx="19">
                  <c:v>284</c:v>
                </c:pt>
                <c:pt idx="20">
                  <c:v>335</c:v>
                </c:pt>
                <c:pt idx="21">
                  <c:v>384</c:v>
                </c:pt>
                <c:pt idx="22">
                  <c:v>312</c:v>
                </c:pt>
                <c:pt idx="23">
                  <c:v>287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'JVM medidas civiles'!$A$28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strRef>
              <c:f>'JVM medidas civiles'!$B$4:$Y$4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'JVM medidas civiles'!$B$28:$Y$28</c:f>
              <c:numCache>
                <c:formatCode>#,##0</c:formatCode>
                <c:ptCount val="24"/>
                <c:pt idx="0">
                  <c:v>1323</c:v>
                </c:pt>
                <c:pt idx="1">
                  <c:v>1362</c:v>
                </c:pt>
                <c:pt idx="2">
                  <c:v>1461</c:v>
                </c:pt>
                <c:pt idx="3">
                  <c:v>1190</c:v>
                </c:pt>
                <c:pt idx="4">
                  <c:v>1199</c:v>
                </c:pt>
                <c:pt idx="5">
                  <c:v>1285</c:v>
                </c:pt>
                <c:pt idx="6">
                  <c:v>1327</c:v>
                </c:pt>
                <c:pt idx="7">
                  <c:v>1208</c:v>
                </c:pt>
                <c:pt idx="8">
                  <c:v>1249</c:v>
                </c:pt>
                <c:pt idx="9">
                  <c:v>1237</c:v>
                </c:pt>
                <c:pt idx="10">
                  <c:v>1237</c:v>
                </c:pt>
                <c:pt idx="11">
                  <c:v>1243</c:v>
                </c:pt>
                <c:pt idx="12">
                  <c:v>1216</c:v>
                </c:pt>
                <c:pt idx="13">
                  <c:v>1154</c:v>
                </c:pt>
                <c:pt idx="14">
                  <c:v>1311</c:v>
                </c:pt>
                <c:pt idx="15">
                  <c:v>1365</c:v>
                </c:pt>
                <c:pt idx="16">
                  <c:v>1494</c:v>
                </c:pt>
                <c:pt idx="17">
                  <c:v>1381</c:v>
                </c:pt>
                <c:pt idx="18">
                  <c:v>1446</c:v>
                </c:pt>
                <c:pt idx="19">
                  <c:v>1293</c:v>
                </c:pt>
                <c:pt idx="20">
                  <c:v>1301</c:v>
                </c:pt>
                <c:pt idx="21">
                  <c:v>1400</c:v>
                </c:pt>
                <c:pt idx="22">
                  <c:v>1335</c:v>
                </c:pt>
                <c:pt idx="23">
                  <c:v>1237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41280"/>
        <c:axId val="105043072"/>
      </c:lineChart>
      <c:catAx>
        <c:axId val="105041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05043072"/>
        <c:crosses val="autoZero"/>
        <c:auto val="1"/>
        <c:lblAlgn val="ctr"/>
        <c:lblOffset val="100"/>
        <c:noMultiLvlLbl val="0"/>
      </c:catAx>
      <c:valAx>
        <c:axId val="10504307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05041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57899530246388E-2"/>
          <c:y val="0.13137047128872742"/>
          <c:w val="0.85948962227974313"/>
          <c:h val="0.70321071752951858"/>
        </c:manualLayout>
      </c:layout>
      <c:lineChart>
        <c:grouping val="standard"/>
        <c:varyColors val="0"/>
        <c:ser>
          <c:idx val="1"/>
          <c:order val="0"/>
          <c:tx>
            <c:strRef>
              <c:f>'J. penal'!$A$17</c:f>
              <c:strCache>
                <c:ptCount val="1"/>
                <c:pt idx="0">
                  <c:v>% condenas entre enjuiciados españoles</c:v>
                </c:pt>
              </c:strCache>
            </c:strRef>
          </c:tx>
          <c:cat>
            <c:strRef>
              <c:f>'J. penal'!$B$4:$Y$4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'J. penal'!$B$17:$Y$17</c:f>
              <c:numCache>
                <c:formatCode>0.00%</c:formatCode>
                <c:ptCount val="24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'J. penal'!$A$18</c:f>
              <c:strCache>
                <c:ptCount val="1"/>
                <c:pt idx="0">
                  <c:v>% condenas entre enjuiciados extranjeros</c:v>
                </c:pt>
              </c:strCache>
            </c:strRef>
          </c:tx>
          <c:cat>
            <c:strRef>
              <c:f>'J. penal'!$B$4:$Y$4</c:f>
              <c:strCache>
                <c:ptCount val="2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</c:strCache>
            </c:strRef>
          </c:cat>
          <c:val>
            <c:numRef>
              <c:f>'J. penal'!$B$18:$Y$18</c:f>
              <c:numCache>
                <c:formatCode>0.00%</c:formatCode>
                <c:ptCount val="24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0032"/>
        <c:axId val="105101568"/>
      </c:lineChart>
      <c:catAx>
        <c:axId val="105100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720000"/>
          <a:lstStyle/>
          <a:p>
            <a:pPr>
              <a:defRPr sz="800" b="1" i="0" baseline="0"/>
            </a:pPr>
            <a:endParaRPr lang="es-ES"/>
          </a:p>
        </c:txPr>
        <c:crossAx val="105101568"/>
        <c:crosses val="autoZero"/>
        <c:auto val="1"/>
        <c:lblAlgn val="ctr"/>
        <c:lblOffset val="100"/>
        <c:noMultiLvlLbl val="0"/>
      </c:catAx>
      <c:valAx>
        <c:axId val="10510156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/>
            </a:pPr>
            <a:endParaRPr lang="es-ES"/>
          </a:p>
        </c:txPr>
        <c:crossAx val="105100032"/>
        <c:crosses val="autoZero"/>
        <c:crossBetween val="between"/>
        <c:minorUnit val="2.0000000000000004E-2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714375</xdr:colOff>
      <xdr:row>9</xdr:row>
      <xdr:rowOff>11058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2"/>
        <a:stretch>
          <a:fillRect/>
        </a:stretch>
      </xdr:blipFill>
      <xdr:spPr bwMode="auto">
        <a:xfrm>
          <a:off x="0" y="0"/>
          <a:ext cx="3000375" cy="176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27</xdr:row>
      <xdr:rowOff>9524</xdr:rowOff>
    </xdr:from>
    <xdr:to>
      <xdr:col>11</xdr:col>
      <xdr:colOff>19050</xdr:colOff>
      <xdr:row>51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55</xdr:row>
      <xdr:rowOff>95249</xdr:rowOff>
    </xdr:from>
    <xdr:to>
      <xdr:col>10</xdr:col>
      <xdr:colOff>704849</xdr:colOff>
      <xdr:row>77</xdr:row>
      <xdr:rowOff>47624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47623</xdr:colOff>
      <xdr:row>81</xdr:row>
      <xdr:rowOff>190499</xdr:rowOff>
    </xdr:from>
    <xdr:to>
      <xdr:col>10</xdr:col>
      <xdr:colOff>714375</xdr:colOff>
      <xdr:row>105</xdr:row>
      <xdr:rowOff>180974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0.32239</cdr:x>
      <cdr:y>0.04447</cdr:y>
    </cdr:from>
    <cdr:to>
      <cdr:x>0.80293</cdr:x>
      <cdr:y>0.11897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344030" y="210961"/>
          <a:ext cx="4984509" cy="353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0.27965</cdr:x>
      <cdr:y>0.05047</cdr:y>
    </cdr:from>
    <cdr:to>
      <cdr:x>0.7191</cdr:x>
      <cdr:y>0.12256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333625" y="200025"/>
          <a:ext cx="3667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0.27749</cdr:x>
      <cdr:y>0.06697</cdr:y>
    </cdr:from>
    <cdr:to>
      <cdr:x>0.89386</cdr:x>
      <cdr:y>0.12946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59818" y="305538"/>
          <a:ext cx="6352341" cy="28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sentencias confirmatorias en apelaciones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57150</xdr:rowOff>
    </xdr:from>
    <xdr:to>
      <xdr:col>8</xdr:col>
      <xdr:colOff>753375</xdr:colOff>
      <xdr:row>39</xdr:row>
      <xdr:rowOff>20250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42</xdr:row>
      <xdr:rowOff>38100</xdr:rowOff>
    </xdr:from>
    <xdr:to>
      <xdr:col>8</xdr:col>
      <xdr:colOff>743848</xdr:colOff>
      <xdr:row>63</xdr:row>
      <xdr:rowOff>1200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32</xdr:row>
      <xdr:rowOff>76200</xdr:rowOff>
    </xdr:from>
    <xdr:to>
      <xdr:col>20</xdr:col>
      <xdr:colOff>724800</xdr:colOff>
      <xdr:row>53</xdr:row>
      <xdr:rowOff>39300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190499</xdr:rowOff>
    </xdr:from>
    <xdr:to>
      <xdr:col>13</xdr:col>
      <xdr:colOff>552450</xdr:colOff>
      <xdr:row>36</xdr:row>
      <xdr:rowOff>161924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38099</xdr:colOff>
      <xdr:row>43</xdr:row>
      <xdr:rowOff>47625</xdr:rowOff>
    </xdr:from>
    <xdr:to>
      <xdr:col>13</xdr:col>
      <xdr:colOff>638174</xdr:colOff>
      <xdr:row>64</xdr:row>
      <xdr:rowOff>180975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</xdr:row>
      <xdr:rowOff>47624</xdr:rowOff>
    </xdr:from>
    <xdr:to>
      <xdr:col>9</xdr:col>
      <xdr:colOff>723900</xdr:colOff>
      <xdr:row>40</xdr:row>
      <xdr:rowOff>57149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0.27623</cdr:x>
      <cdr:y>0.03845</cdr:y>
    </cdr:from>
    <cdr:to>
      <cdr:x>0.74878</cdr:x>
      <cdr:y>0.10574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5050" y="152400"/>
          <a:ext cx="3943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</a:t>
          </a:r>
          <a:r>
            <a:rPr lang="es-ES" sz="11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nacionalidad</a:t>
          </a:r>
          <a:endParaRPr lang="es-ES" sz="11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47623</xdr:rowOff>
    </xdr:from>
    <xdr:to>
      <xdr:col>9</xdr:col>
      <xdr:colOff>733425</xdr:colOff>
      <xdr:row>53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</xdr:row>
      <xdr:rowOff>57148</xdr:rowOff>
    </xdr:from>
    <xdr:to>
      <xdr:col>9</xdr:col>
      <xdr:colOff>723900</xdr:colOff>
      <xdr:row>55</xdr:row>
      <xdr:rowOff>171449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19049</xdr:rowOff>
    </xdr:from>
    <xdr:to>
      <xdr:col>11</xdr:col>
      <xdr:colOff>76200</xdr:colOff>
      <xdr:row>53</xdr:row>
      <xdr:rowOff>66675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11</xdr:col>
      <xdr:colOff>247650</xdr:colOff>
      <xdr:row>84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0.11757</cdr:x>
      <cdr:y>0.01922</cdr:y>
    </cdr:from>
    <cdr:to>
      <cdr:x>0.89031</cdr:x>
      <cdr:y>0.08411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81074" y="76200"/>
          <a:ext cx="6448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2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2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1"/>
  <sheetViews>
    <sheetView tabSelected="1" workbookViewId="0"/>
  </sheetViews>
  <sheetFormatPr baseColWidth="10" defaultRowHeight="15" x14ac:dyDescent="0.25"/>
  <sheetData>
    <row r="2" spans="5:10" x14ac:dyDescent="0.25">
      <c r="E2" s="2"/>
      <c r="G2" s="2"/>
    </row>
    <row r="3" spans="5:10" x14ac:dyDescent="0.25">
      <c r="E3" s="2"/>
      <c r="F3" s="2"/>
      <c r="G3" s="2"/>
    </row>
    <row r="4" spans="5:10" x14ac:dyDescent="0.25">
      <c r="E4" s="2"/>
      <c r="F4" s="2"/>
      <c r="G4" s="2"/>
      <c r="H4" s="1"/>
      <c r="I4" s="1"/>
      <c r="J4" s="1"/>
    </row>
    <row r="5" spans="5:10" ht="18" x14ac:dyDescent="0.25">
      <c r="E5" s="2"/>
      <c r="F5" s="7" t="s">
        <v>110</v>
      </c>
      <c r="G5" s="2"/>
      <c r="H5" s="1"/>
      <c r="I5" s="1"/>
      <c r="J5" s="1"/>
    </row>
    <row r="6" spans="5:10" x14ac:dyDescent="0.25">
      <c r="E6" s="2"/>
      <c r="F6" s="2"/>
      <c r="G6" s="2"/>
      <c r="H6" s="1"/>
      <c r="I6" s="1"/>
      <c r="J6" s="1"/>
    </row>
    <row r="7" spans="5:10" x14ac:dyDescent="0.25">
      <c r="E7" s="2"/>
      <c r="F7" s="2"/>
      <c r="G7" s="2"/>
      <c r="H7" s="1"/>
      <c r="I7" s="1"/>
      <c r="J7" s="1"/>
    </row>
    <row r="8" spans="5:10" x14ac:dyDescent="0.25">
      <c r="E8" s="2"/>
      <c r="F8" s="2"/>
      <c r="G8" s="2"/>
      <c r="H8" s="1"/>
      <c r="I8" s="1"/>
      <c r="J8" s="1"/>
    </row>
    <row r="9" spans="5:10" x14ac:dyDescent="0.25">
      <c r="E9" s="2"/>
      <c r="F9" s="2"/>
      <c r="G9" s="2"/>
      <c r="H9" s="1"/>
      <c r="I9" s="1"/>
      <c r="J9" s="1"/>
    </row>
    <row r="10" spans="5:10" x14ac:dyDescent="0.25">
      <c r="E10" s="2"/>
      <c r="F10" s="2"/>
      <c r="G10" s="2"/>
      <c r="H10" s="1"/>
      <c r="I10" s="1"/>
      <c r="J10" s="1"/>
    </row>
    <row r="11" spans="5:10" x14ac:dyDescent="0.25">
      <c r="E11" s="2"/>
      <c r="F11" s="2"/>
      <c r="G11" s="2"/>
    </row>
    <row r="12" spans="5:10" ht="15.75" x14ac:dyDescent="0.25">
      <c r="E12" s="4"/>
      <c r="F12" s="5" t="s">
        <v>101</v>
      </c>
      <c r="G12" s="4"/>
      <c r="H12" s="6"/>
      <c r="I12" s="6"/>
    </row>
    <row r="13" spans="5:10" ht="15.75" x14ac:dyDescent="0.25">
      <c r="E13" s="4"/>
      <c r="F13" s="26" t="s">
        <v>113</v>
      </c>
      <c r="G13" s="26"/>
      <c r="H13" s="26"/>
      <c r="I13" s="26"/>
    </row>
    <row r="14" spans="5:10" ht="15.75" x14ac:dyDescent="0.25">
      <c r="E14" s="4"/>
      <c r="F14" s="26" t="s">
        <v>102</v>
      </c>
      <c r="G14" s="26"/>
      <c r="H14" s="26"/>
      <c r="I14" s="26"/>
    </row>
    <row r="15" spans="5:10" ht="15.75" x14ac:dyDescent="0.25">
      <c r="E15" s="4"/>
      <c r="F15" s="26" t="s">
        <v>103</v>
      </c>
      <c r="G15" s="26"/>
      <c r="H15" s="26"/>
      <c r="I15" s="26"/>
    </row>
    <row r="16" spans="5:10" ht="15.75" x14ac:dyDescent="0.25">
      <c r="E16" s="4"/>
      <c r="F16" s="26" t="s">
        <v>104</v>
      </c>
      <c r="G16" s="26"/>
      <c r="H16" s="26"/>
      <c r="I16" s="26"/>
    </row>
    <row r="17" spans="5:9" ht="15.75" x14ac:dyDescent="0.25">
      <c r="E17" s="4"/>
      <c r="F17" s="26" t="s">
        <v>107</v>
      </c>
      <c r="G17" s="26"/>
      <c r="H17" s="26"/>
      <c r="I17" s="26"/>
    </row>
    <row r="18" spans="5:9" ht="15.75" x14ac:dyDescent="0.25">
      <c r="E18" s="4"/>
      <c r="F18" s="26" t="s">
        <v>106</v>
      </c>
      <c r="G18" s="26"/>
      <c r="H18" s="26"/>
      <c r="I18" s="26"/>
    </row>
    <row r="19" spans="5:9" ht="15.75" x14ac:dyDescent="0.25">
      <c r="E19" s="4"/>
      <c r="F19" s="26" t="s">
        <v>105</v>
      </c>
      <c r="G19" s="26"/>
      <c r="H19" s="26"/>
      <c r="I19" s="26"/>
    </row>
    <row r="20" spans="5:9" ht="15.75" x14ac:dyDescent="0.25">
      <c r="E20" s="6"/>
      <c r="F20" s="6"/>
      <c r="G20" s="6"/>
      <c r="H20" s="6"/>
      <c r="I20" s="6"/>
    </row>
    <row r="21" spans="5:9" ht="15.75" x14ac:dyDescent="0.25">
      <c r="E21" s="6"/>
      <c r="F21" s="6"/>
      <c r="G21" s="6"/>
      <c r="H21" s="6"/>
      <c r="I21" s="6"/>
    </row>
  </sheetData>
  <mergeCells count="7">
    <mergeCell ref="F19:I19"/>
    <mergeCell ref="F13:I13"/>
    <mergeCell ref="F14:I14"/>
    <mergeCell ref="F15:I15"/>
    <mergeCell ref="F16:I16"/>
    <mergeCell ref="F17:I17"/>
    <mergeCell ref="F18:I18"/>
  </mergeCells>
  <hyperlinks>
    <hyperlink ref="F13" location="'JVM denuncias renuncias'!A1" display="     Denuncias /Renuncias"/>
    <hyperlink ref="F14" location="'JVM ordenes'!A1" display="     Ordenes de protección"/>
    <hyperlink ref="F15" location="'JVM enjuiciados'!A1" display="     Enjuiciados "/>
    <hyperlink ref="F16" location="'JVM Medidas penales'!A1" display="     Medidas penales"/>
    <hyperlink ref="F17" location="'JVM medidas civiles'!A1" display="      Medidas civiles"/>
    <hyperlink ref="F18" location="'J. penal'!A1" display="Juzgados de lo penal"/>
    <hyperlink ref="F19" location="AP!A1" display="Audiencias provinciales"/>
    <hyperlink ref="F13:I13" location="'JVM Mujeres víctimas-Renuncias'!A1" display="     Mujeres Víctimas /Renunci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B15" sqref="B15"/>
    </sheetView>
  </sheetViews>
  <sheetFormatPr baseColWidth="10" defaultRowHeight="15" x14ac:dyDescent="0.25"/>
  <cols>
    <col min="1" max="1" width="52.85546875" customWidth="1"/>
  </cols>
  <sheetData>
    <row r="1" spans="1:25" s="15" customFormat="1" ht="24" customHeight="1" x14ac:dyDescent="0.25">
      <c r="A1" s="27" t="s">
        <v>86</v>
      </c>
      <c r="B1" s="27"/>
      <c r="C1" s="27"/>
      <c r="F1" s="9" t="s">
        <v>108</v>
      </c>
      <c r="G1" s="10"/>
    </row>
    <row r="2" spans="1:25" s="15" customFormat="1" ht="12.75" x14ac:dyDescent="0.2"/>
    <row r="3" spans="1:25" s="15" customFormat="1" ht="12.75" x14ac:dyDescent="0.2"/>
    <row r="4" spans="1:25" s="15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116</v>
      </c>
      <c r="B5" s="14">
        <v>30961</v>
      </c>
      <c r="C5" s="14">
        <v>32704</v>
      </c>
      <c r="D5" s="14">
        <v>33814</v>
      </c>
      <c r="E5" s="14">
        <v>31064</v>
      </c>
      <c r="F5" s="14">
        <v>29487</v>
      </c>
      <c r="G5" s="14">
        <v>31495</v>
      </c>
      <c r="H5" s="14">
        <v>33050</v>
      </c>
      <c r="I5" s="14">
        <v>30862</v>
      </c>
      <c r="J5" s="14">
        <v>30411</v>
      </c>
      <c r="K5" s="14">
        <v>31699</v>
      </c>
      <c r="L5" s="14">
        <v>33201</v>
      </c>
      <c r="M5" s="14">
        <v>31431</v>
      </c>
      <c r="N5" s="14">
        <v>30293</v>
      </c>
      <c r="O5" s="14">
        <v>32023</v>
      </c>
      <c r="P5" s="14">
        <v>33705</v>
      </c>
      <c r="Q5" s="14">
        <v>33172</v>
      </c>
      <c r="R5" s="14">
        <v>33723</v>
      </c>
      <c r="S5" s="14">
        <v>36166</v>
      </c>
      <c r="T5" s="14">
        <v>38107</v>
      </c>
      <c r="U5" s="14">
        <v>34897</v>
      </c>
      <c r="V5" s="14">
        <v>40509</v>
      </c>
      <c r="W5" s="14">
        <v>42689</v>
      </c>
      <c r="X5" s="14">
        <v>42571</v>
      </c>
      <c r="Y5" s="14">
        <v>40491</v>
      </c>
    </row>
    <row r="6" spans="1:25" s="15" customFormat="1" ht="12.75" x14ac:dyDescent="0.2">
      <c r="A6" s="13" t="s">
        <v>0</v>
      </c>
      <c r="B6" s="14">
        <v>19812</v>
      </c>
      <c r="C6" s="14">
        <v>21003</v>
      </c>
      <c r="D6" s="14">
        <v>21567</v>
      </c>
      <c r="E6" s="14">
        <v>20567</v>
      </c>
      <c r="F6" s="14">
        <v>19768</v>
      </c>
      <c r="G6" s="14">
        <v>21359</v>
      </c>
      <c r="H6" s="14">
        <v>22164</v>
      </c>
      <c r="I6" s="14">
        <v>20837</v>
      </c>
      <c r="J6" s="14">
        <v>20758</v>
      </c>
      <c r="K6" s="14">
        <v>21956</v>
      </c>
      <c r="L6" s="14">
        <v>22597</v>
      </c>
      <c r="M6" s="14">
        <v>21770</v>
      </c>
      <c r="N6" s="14">
        <v>20201</v>
      </c>
      <c r="O6" s="14">
        <v>21337</v>
      </c>
      <c r="P6" s="14">
        <v>22761</v>
      </c>
      <c r="Q6" s="14">
        <v>22165</v>
      </c>
      <c r="R6" s="14">
        <v>22696</v>
      </c>
      <c r="S6" s="14">
        <v>23408</v>
      </c>
      <c r="T6" s="14">
        <v>24825</v>
      </c>
      <c r="U6" s="14">
        <v>23461</v>
      </c>
      <c r="V6" s="14">
        <v>26587</v>
      </c>
      <c r="W6" s="14">
        <v>28318</v>
      </c>
      <c r="X6" s="14">
        <v>28196</v>
      </c>
      <c r="Y6" s="14">
        <v>27006</v>
      </c>
    </row>
    <row r="7" spans="1:25" s="15" customFormat="1" ht="12.75" x14ac:dyDescent="0.2">
      <c r="A7" s="13" t="s">
        <v>1</v>
      </c>
      <c r="B7" s="14">
        <v>11146</v>
      </c>
      <c r="C7" s="14">
        <v>11701</v>
      </c>
      <c r="D7" s="14">
        <v>12247</v>
      </c>
      <c r="E7" s="14">
        <v>10497</v>
      </c>
      <c r="F7" s="14">
        <v>9719</v>
      </c>
      <c r="G7" s="14">
        <v>10135</v>
      </c>
      <c r="H7" s="14">
        <v>10886</v>
      </c>
      <c r="I7" s="14">
        <v>10025</v>
      </c>
      <c r="J7" s="14">
        <v>9651</v>
      </c>
      <c r="K7" s="14">
        <v>9743</v>
      </c>
      <c r="L7" s="14">
        <v>10604</v>
      </c>
      <c r="M7" s="14">
        <v>9661</v>
      </c>
      <c r="N7" s="14">
        <v>8952</v>
      </c>
      <c r="O7" s="14">
        <v>9532</v>
      </c>
      <c r="P7" s="14">
        <v>9723</v>
      </c>
      <c r="Q7" s="14">
        <v>9054</v>
      </c>
      <c r="R7" s="14">
        <v>9299</v>
      </c>
      <c r="S7" s="14">
        <v>10032</v>
      </c>
      <c r="T7" s="14">
        <v>10959</v>
      </c>
      <c r="U7" s="14">
        <v>9940</v>
      </c>
      <c r="V7" s="14">
        <v>11431</v>
      </c>
      <c r="W7" s="14">
        <v>12048</v>
      </c>
      <c r="X7" s="14">
        <v>12633</v>
      </c>
      <c r="Y7" s="14">
        <v>11998</v>
      </c>
    </row>
    <row r="8" spans="1:25" s="15" customFormat="1" ht="12.75" x14ac:dyDescent="0.2">
      <c r="A8" s="13" t="s">
        <v>2</v>
      </c>
      <c r="B8" s="14">
        <v>30961</v>
      </c>
      <c r="C8" s="14">
        <v>32704</v>
      </c>
      <c r="D8" s="14">
        <v>33814</v>
      </c>
      <c r="E8" s="14">
        <v>31064</v>
      </c>
      <c r="F8" s="14">
        <v>29487</v>
      </c>
      <c r="G8" s="14">
        <v>31495</v>
      </c>
      <c r="H8" s="14">
        <v>33050</v>
      </c>
      <c r="I8" s="14">
        <v>30862</v>
      </c>
      <c r="J8" s="14">
        <v>30411</v>
      </c>
      <c r="K8" s="14">
        <v>31699</v>
      </c>
      <c r="L8" s="14">
        <v>33201</v>
      </c>
      <c r="M8" s="14">
        <v>31431</v>
      </c>
      <c r="N8" s="14">
        <v>30293</v>
      </c>
      <c r="O8" s="14">
        <v>32023</v>
      </c>
      <c r="P8" s="14">
        <v>33705</v>
      </c>
      <c r="Q8" s="14">
        <v>33172</v>
      </c>
      <c r="R8" s="14">
        <v>33723</v>
      </c>
      <c r="S8" s="14">
        <v>36166</v>
      </c>
      <c r="T8" s="14">
        <v>38107</v>
      </c>
      <c r="U8" s="14">
        <v>34897</v>
      </c>
      <c r="V8" s="14">
        <v>40509</v>
      </c>
      <c r="W8" s="14">
        <v>42689</v>
      </c>
      <c r="X8" s="14">
        <v>40829</v>
      </c>
      <c r="Y8" s="14">
        <v>39004</v>
      </c>
    </row>
    <row r="9" spans="1:25" s="15" customFormat="1" ht="12.75" x14ac:dyDescent="0.2">
      <c r="A9" s="13" t="s">
        <v>78</v>
      </c>
      <c r="B9" s="14">
        <v>2251</v>
      </c>
      <c r="C9" s="14">
        <v>2394</v>
      </c>
      <c r="D9" s="14">
        <v>2307</v>
      </c>
      <c r="E9" s="14">
        <v>2268</v>
      </c>
      <c r="F9" s="14">
        <v>2210</v>
      </c>
      <c r="G9" s="14">
        <v>2376</v>
      </c>
      <c r="H9" s="14">
        <v>2297</v>
      </c>
      <c r="I9" s="14">
        <v>2290</v>
      </c>
      <c r="J9" s="14">
        <v>2360</v>
      </c>
      <c r="K9" s="14">
        <v>2595</v>
      </c>
      <c r="L9" s="14">
        <v>2485</v>
      </c>
      <c r="M9" s="14">
        <v>2343</v>
      </c>
      <c r="N9" s="14">
        <v>2273</v>
      </c>
      <c r="O9" s="14">
        <v>2460</v>
      </c>
      <c r="P9" s="14">
        <v>2562</v>
      </c>
      <c r="Q9" s="14">
        <v>2346</v>
      </c>
      <c r="R9" s="14">
        <v>2424</v>
      </c>
      <c r="S9" s="14">
        <v>2833</v>
      </c>
      <c r="T9" s="14">
        <v>2659</v>
      </c>
      <c r="U9" s="14">
        <v>2511</v>
      </c>
      <c r="V9" s="14">
        <v>2602</v>
      </c>
      <c r="W9" s="14">
        <v>2650</v>
      </c>
      <c r="X9" s="14">
        <v>2612</v>
      </c>
      <c r="Y9" s="14">
        <v>2347</v>
      </c>
    </row>
    <row r="10" spans="1:25" s="15" customFormat="1" ht="12.75" x14ac:dyDescent="0.2">
      <c r="A10" s="13" t="s">
        <v>3</v>
      </c>
      <c r="B10" s="14">
        <v>1460</v>
      </c>
      <c r="C10" s="14">
        <v>1715</v>
      </c>
      <c r="D10" s="14">
        <v>1641</v>
      </c>
      <c r="E10" s="14">
        <v>1556</v>
      </c>
      <c r="F10" s="14">
        <v>1508</v>
      </c>
      <c r="G10" s="14">
        <v>1585</v>
      </c>
      <c r="H10" s="14">
        <v>1580</v>
      </c>
      <c r="I10" s="14">
        <v>1454</v>
      </c>
      <c r="J10" s="14">
        <v>1441</v>
      </c>
      <c r="K10" s="14">
        <v>1593</v>
      </c>
      <c r="L10" s="14">
        <v>1491</v>
      </c>
      <c r="M10" s="14">
        <v>1413</v>
      </c>
      <c r="N10" s="14">
        <v>1279</v>
      </c>
      <c r="O10" s="14">
        <v>1525</v>
      </c>
      <c r="P10" s="14">
        <v>1466</v>
      </c>
      <c r="Q10" s="14">
        <v>1410</v>
      </c>
      <c r="R10" s="14">
        <v>1197</v>
      </c>
      <c r="S10" s="14">
        <v>1508</v>
      </c>
      <c r="T10" s="14">
        <v>1564</v>
      </c>
      <c r="U10" s="14">
        <v>1422</v>
      </c>
      <c r="V10" s="14">
        <v>1571</v>
      </c>
      <c r="W10" s="14">
        <v>1613</v>
      </c>
      <c r="X10" s="14">
        <v>1533</v>
      </c>
      <c r="Y10" s="14">
        <v>1535</v>
      </c>
    </row>
    <row r="11" spans="1:25" s="15" customFormat="1" ht="12.75" x14ac:dyDescent="0.2">
      <c r="A11" s="13" t="s">
        <v>4</v>
      </c>
      <c r="B11" s="14">
        <v>3711</v>
      </c>
      <c r="C11" s="14">
        <v>4109</v>
      </c>
      <c r="D11" s="14">
        <v>3948</v>
      </c>
      <c r="E11" s="14">
        <v>3824</v>
      </c>
      <c r="F11" s="14">
        <v>3718</v>
      </c>
      <c r="G11" s="14">
        <v>3961</v>
      </c>
      <c r="H11" s="14">
        <v>3877</v>
      </c>
      <c r="I11" s="14">
        <v>3744</v>
      </c>
      <c r="J11" s="14">
        <v>3801</v>
      </c>
      <c r="K11" s="14">
        <v>4188</v>
      </c>
      <c r="L11" s="14">
        <v>3976</v>
      </c>
      <c r="M11" s="14">
        <v>3756</v>
      </c>
      <c r="N11" s="14">
        <v>3552</v>
      </c>
      <c r="O11" s="14">
        <v>3985</v>
      </c>
      <c r="P11" s="14">
        <v>4028</v>
      </c>
      <c r="Q11" s="14">
        <v>3756</v>
      </c>
      <c r="R11" s="14">
        <v>3621</v>
      </c>
      <c r="S11" s="14">
        <v>4341</v>
      </c>
      <c r="T11" s="14">
        <v>4223</v>
      </c>
      <c r="U11" s="14">
        <v>3933</v>
      </c>
      <c r="V11" s="14">
        <v>4173</v>
      </c>
      <c r="W11" s="14">
        <v>4263</v>
      </c>
      <c r="X11" s="14">
        <v>4145</v>
      </c>
      <c r="Y11" s="14">
        <v>3882</v>
      </c>
    </row>
    <row r="12" spans="1:25" s="15" customFormat="1" ht="12.75" x14ac:dyDescent="0.2">
      <c r="A12" s="13" t="s">
        <v>5</v>
      </c>
      <c r="B12" s="16">
        <v>0.36003617804767751</v>
      </c>
      <c r="C12" s="16">
        <v>0.35778498043052837</v>
      </c>
      <c r="D12" s="16">
        <v>0.362187259714911</v>
      </c>
      <c r="E12" s="16">
        <v>0.33791527169714136</v>
      </c>
      <c r="F12" s="16">
        <v>0.3296028758435921</v>
      </c>
      <c r="G12" s="16">
        <v>0.32180732838000892</v>
      </c>
      <c r="H12" s="16">
        <v>0.32937972768532525</v>
      </c>
      <c r="I12" s="16">
        <v>0.32483312811872206</v>
      </c>
      <c r="J12" s="16">
        <v>0.31737314610806011</v>
      </c>
      <c r="K12" s="16">
        <v>0.30735985362314266</v>
      </c>
      <c r="L12" s="16">
        <v>0.31938797024186016</v>
      </c>
      <c r="M12" s="16">
        <v>0.30737170309566986</v>
      </c>
      <c r="N12" s="16">
        <v>0.30706959832607278</v>
      </c>
      <c r="O12" s="16">
        <v>0.30878875247011567</v>
      </c>
      <c r="P12" s="16">
        <v>0.29931658662726263</v>
      </c>
      <c r="Q12" s="16">
        <v>0.29001569557000545</v>
      </c>
      <c r="R12" s="16">
        <v>0.29063916236912019</v>
      </c>
      <c r="S12" s="16">
        <v>0.3</v>
      </c>
      <c r="T12" s="16">
        <v>0.30625419181757207</v>
      </c>
      <c r="U12" s="16">
        <v>0.29759588036286339</v>
      </c>
      <c r="V12" s="16">
        <v>0.30067336524804039</v>
      </c>
      <c r="W12" s="16">
        <v>0.29846900857157016</v>
      </c>
      <c r="X12" s="16">
        <f>X7/(X6+X7)</f>
        <v>0.3094124274412795</v>
      </c>
      <c r="Y12" s="16">
        <v>0.308</v>
      </c>
    </row>
    <row r="13" spans="1:25" s="15" customFormat="1" ht="12.75" x14ac:dyDescent="0.2">
      <c r="A13" s="13" t="s">
        <v>6</v>
      </c>
      <c r="B13" s="16">
        <v>0.39342495284289947</v>
      </c>
      <c r="C13" s="16">
        <v>0.41737649063032367</v>
      </c>
      <c r="D13" s="16">
        <v>0.41565349544072949</v>
      </c>
      <c r="E13" s="16">
        <v>0.40690376569037656</v>
      </c>
      <c r="F13" s="16">
        <v>0.40559440559440557</v>
      </c>
      <c r="G13" s="16">
        <v>0.40015147689977276</v>
      </c>
      <c r="H13" s="16">
        <v>0.40753159659530563</v>
      </c>
      <c r="I13" s="16">
        <v>0.38835470085470086</v>
      </c>
      <c r="J13" s="16">
        <v>0.37911076032622992</v>
      </c>
      <c r="K13" s="16">
        <v>0.38037249283667623</v>
      </c>
      <c r="L13" s="16">
        <v>0.375</v>
      </c>
      <c r="M13" s="16">
        <v>0.37619808306709263</v>
      </c>
      <c r="N13" s="16">
        <v>0.36007882882882886</v>
      </c>
      <c r="O13" s="16">
        <v>0.38268506900878296</v>
      </c>
      <c r="P13" s="16">
        <v>0.36395233366434954</v>
      </c>
      <c r="Q13" s="16">
        <v>0.37539936102236421</v>
      </c>
      <c r="R13" s="16">
        <v>0.33057166528583265</v>
      </c>
      <c r="S13" s="16">
        <v>0.34738539507026028</v>
      </c>
      <c r="T13" s="16">
        <v>0.37035282974188966</v>
      </c>
      <c r="U13" s="16">
        <v>0.36155606407322655</v>
      </c>
      <c r="V13" s="16">
        <v>0.37646776899113349</v>
      </c>
      <c r="W13" s="16">
        <v>0.37837203847056061</v>
      </c>
      <c r="X13" s="16">
        <f>X10/(X10+X9)</f>
        <v>0.36984318455971049</v>
      </c>
      <c r="Y13" s="16">
        <v>0.39500000000000002</v>
      </c>
    </row>
    <row r="14" spans="1:25" s="15" customFormat="1" ht="12.75" x14ac:dyDescent="0.2">
      <c r="A14" s="13" t="s">
        <v>111</v>
      </c>
      <c r="B14" s="16">
        <v>0.11986046962307419</v>
      </c>
      <c r="C14" s="16">
        <v>0.12564212328767124</v>
      </c>
      <c r="D14" s="16">
        <v>0.11675637309989945</v>
      </c>
      <c r="E14" s="16">
        <v>0.12310069533865568</v>
      </c>
      <c r="F14" s="16">
        <v>0.12608946315325398</v>
      </c>
      <c r="G14" s="16">
        <v>0.12576599460231783</v>
      </c>
      <c r="H14" s="16">
        <v>0.1173071104387292</v>
      </c>
      <c r="I14" s="16">
        <v>0.12131423757371525</v>
      </c>
      <c r="J14" s="16">
        <v>0.12498766893558252</v>
      </c>
      <c r="K14" s="16">
        <v>0.13211773242058109</v>
      </c>
      <c r="L14" s="16">
        <v>0.11975542905334177</v>
      </c>
      <c r="M14" s="16">
        <v>0.11949985682924501</v>
      </c>
      <c r="N14" s="16">
        <v>0.11725481134255439</v>
      </c>
      <c r="O14" s="16">
        <v>0.12444180745089467</v>
      </c>
      <c r="P14" s="16">
        <v>0.11950749147010829</v>
      </c>
      <c r="Q14" s="16">
        <v>0.11322802363439045</v>
      </c>
      <c r="R14" s="16">
        <v>0.10737478871986478</v>
      </c>
      <c r="S14" s="16">
        <v>0.12002986230160925</v>
      </c>
      <c r="T14" s="16">
        <v>0.11081953446873277</v>
      </c>
      <c r="U14" s="16">
        <v>0.1127030976874803</v>
      </c>
      <c r="V14" s="16">
        <v>0.10301414500481375</v>
      </c>
      <c r="W14" s="16">
        <v>9.9861791093724381E-2</v>
      </c>
      <c r="X14" s="16">
        <f>X11/X8</f>
        <v>0.10152097773641285</v>
      </c>
      <c r="Y14" s="16">
        <v>0.1</v>
      </c>
    </row>
    <row r="15" spans="1:25" s="15" customFormat="1" ht="12.75" x14ac:dyDescent="0.2">
      <c r="A15" s="13" t="s">
        <v>112</v>
      </c>
      <c r="B15" s="16">
        <v>0.13098869549614212</v>
      </c>
      <c r="C15" s="16">
        <v>0.14656866934450047</v>
      </c>
      <c r="D15" s="16">
        <v>0.1339919980403364</v>
      </c>
      <c r="E15" s="16">
        <v>0.14823282842716967</v>
      </c>
      <c r="F15" s="16">
        <v>0.15515999588435025</v>
      </c>
      <c r="G15" s="16">
        <v>0.15638875185002465</v>
      </c>
      <c r="H15" s="16">
        <v>0.1451405474921918</v>
      </c>
      <c r="I15" s="16">
        <v>0.14503740648379052</v>
      </c>
      <c r="J15" s="16">
        <v>0.14931095223292923</v>
      </c>
      <c r="K15" s="16">
        <v>0.16350200143692908</v>
      </c>
      <c r="L15" s="16">
        <v>0.14060731799321011</v>
      </c>
      <c r="M15" s="16">
        <v>0.14625815133009004</v>
      </c>
      <c r="N15" s="16">
        <v>0.14287310098302056</v>
      </c>
      <c r="O15" s="16">
        <v>0.15998741082668905</v>
      </c>
      <c r="P15" s="16">
        <v>0.15077650930782679</v>
      </c>
      <c r="Q15" s="16">
        <v>0.15573227302849568</v>
      </c>
      <c r="R15" s="16">
        <v>0.1287235186579202</v>
      </c>
      <c r="S15" s="16">
        <v>0.15031897926634769</v>
      </c>
      <c r="T15" s="16">
        <v>0.14271375125467653</v>
      </c>
      <c r="U15" s="16">
        <v>0.14305835010060361</v>
      </c>
      <c r="V15" s="16">
        <v>0.13743329542472224</v>
      </c>
      <c r="W15" s="16">
        <v>0.13388114209827356</v>
      </c>
      <c r="X15" s="16">
        <f>X10/X7</f>
        <v>0.12134884825457136</v>
      </c>
      <c r="Y15" s="16">
        <v>0.128</v>
      </c>
    </row>
    <row r="16" spans="1:25" s="15" customFormat="1" ht="12.75" x14ac:dyDescent="0.2"/>
    <row r="17" spans="1:1" s="15" customFormat="1" ht="12.75" x14ac:dyDescent="0.2">
      <c r="A17" s="19" t="s">
        <v>115</v>
      </c>
    </row>
  </sheetData>
  <mergeCells count="1">
    <mergeCell ref="A1:C1"/>
  </mergeCells>
  <hyperlinks>
    <hyperlink ref="F1" location="Inicio!A1" display="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B5" sqref="B5:Y13"/>
    </sheetView>
  </sheetViews>
  <sheetFormatPr baseColWidth="10" defaultRowHeight="15" x14ac:dyDescent="0.25"/>
  <cols>
    <col min="1" max="1" width="43" customWidth="1"/>
  </cols>
  <sheetData>
    <row r="1" spans="1:25" x14ac:dyDescent="0.25">
      <c r="A1" s="3" t="s">
        <v>86</v>
      </c>
    </row>
    <row r="2" spans="1:25" s="1" customFormat="1" ht="18" x14ac:dyDescent="0.25">
      <c r="A2" s="3"/>
      <c r="H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79</v>
      </c>
      <c r="B5" s="14">
        <v>8362</v>
      </c>
      <c r="C5" s="14">
        <v>9139</v>
      </c>
      <c r="D5" s="14">
        <v>9031</v>
      </c>
      <c r="E5" s="14">
        <v>8024</v>
      </c>
      <c r="F5" s="14">
        <v>7750</v>
      </c>
      <c r="G5" s="14">
        <v>8304</v>
      </c>
      <c r="H5" s="14">
        <v>8549</v>
      </c>
      <c r="I5" s="14">
        <v>8228</v>
      </c>
      <c r="J5" s="14">
        <v>7867</v>
      </c>
      <c r="K5" s="14">
        <v>8428</v>
      </c>
      <c r="L5" s="14">
        <v>8807</v>
      </c>
      <c r="M5" s="14">
        <v>8065</v>
      </c>
      <c r="N5" s="14">
        <v>8408</v>
      </c>
      <c r="O5" s="14">
        <v>9240</v>
      </c>
      <c r="P5" s="14">
        <v>9814</v>
      </c>
      <c r="Q5" s="14">
        <v>8830</v>
      </c>
      <c r="R5" s="14">
        <v>9117</v>
      </c>
      <c r="S5" s="14">
        <v>9587</v>
      </c>
      <c r="T5" s="14">
        <v>10117</v>
      </c>
      <c r="U5" s="14">
        <v>9135</v>
      </c>
      <c r="V5" s="14">
        <v>9438</v>
      </c>
      <c r="W5" s="14">
        <v>10242</v>
      </c>
      <c r="X5" s="14">
        <v>9775</v>
      </c>
      <c r="Y5" s="14">
        <v>9033</v>
      </c>
    </row>
    <row r="6" spans="1:25" s="15" customFormat="1" ht="12.75" x14ac:dyDescent="0.2">
      <c r="A6" s="13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4">
        <v>402</v>
      </c>
      <c r="O6" s="14">
        <v>508</v>
      </c>
      <c r="P6" s="14">
        <v>502</v>
      </c>
      <c r="Q6" s="14">
        <v>305</v>
      </c>
      <c r="R6" s="14">
        <v>333</v>
      </c>
      <c r="S6" s="14">
        <v>291</v>
      </c>
      <c r="T6" s="14">
        <v>303</v>
      </c>
      <c r="U6" s="14">
        <v>253</v>
      </c>
      <c r="V6" s="14">
        <v>254</v>
      </c>
      <c r="W6" s="14">
        <v>188</v>
      </c>
      <c r="X6" s="14">
        <v>177</v>
      </c>
      <c r="Y6" s="14">
        <v>170</v>
      </c>
    </row>
    <row r="7" spans="1:25" s="15" customFormat="1" ht="12.75" x14ac:dyDescent="0.2">
      <c r="A7" s="13" t="s">
        <v>81</v>
      </c>
      <c r="B7" s="14">
        <v>5244</v>
      </c>
      <c r="C7" s="14">
        <v>5655</v>
      </c>
      <c r="D7" s="14">
        <v>5616</v>
      </c>
      <c r="E7" s="14">
        <v>4730</v>
      </c>
      <c r="F7" s="14">
        <v>4583</v>
      </c>
      <c r="G7" s="14">
        <v>4891</v>
      </c>
      <c r="H7" s="14">
        <v>5138</v>
      </c>
      <c r="I7" s="14">
        <v>4737</v>
      </c>
      <c r="J7" s="14">
        <v>4587</v>
      </c>
      <c r="K7" s="14">
        <v>4675</v>
      </c>
      <c r="L7" s="14">
        <v>4918</v>
      </c>
      <c r="M7" s="14">
        <v>4595</v>
      </c>
      <c r="N7" s="14">
        <v>4794</v>
      </c>
      <c r="O7" s="14">
        <v>5161</v>
      </c>
      <c r="P7" s="14">
        <v>5574</v>
      </c>
      <c r="Q7" s="14">
        <v>5298</v>
      </c>
      <c r="R7" s="14">
        <v>5748</v>
      </c>
      <c r="S7" s="14">
        <v>6103</v>
      </c>
      <c r="T7" s="14">
        <v>6548</v>
      </c>
      <c r="U7" s="14">
        <v>5968</v>
      </c>
      <c r="V7" s="14">
        <v>6393</v>
      </c>
      <c r="W7" s="14">
        <v>6955</v>
      </c>
      <c r="X7" s="14">
        <v>6663</v>
      </c>
      <c r="Y7" s="14">
        <v>6033</v>
      </c>
    </row>
    <row r="8" spans="1:25" s="15" customFormat="1" ht="12.75" x14ac:dyDescent="0.2">
      <c r="A8" s="13" t="s">
        <v>80</v>
      </c>
      <c r="B8" s="14">
        <v>3121</v>
      </c>
      <c r="C8" s="14">
        <v>3484</v>
      </c>
      <c r="D8" s="14">
        <v>3417</v>
      </c>
      <c r="E8" s="14">
        <v>3294</v>
      </c>
      <c r="F8" s="14">
        <v>3167</v>
      </c>
      <c r="G8" s="14">
        <v>3412</v>
      </c>
      <c r="H8" s="14">
        <v>3411</v>
      </c>
      <c r="I8" s="14">
        <v>3492</v>
      </c>
      <c r="J8" s="14">
        <v>3280</v>
      </c>
      <c r="K8" s="14">
        <v>3753</v>
      </c>
      <c r="L8" s="14">
        <v>3889</v>
      </c>
      <c r="M8" s="14">
        <v>3469</v>
      </c>
      <c r="N8" s="14">
        <v>3213</v>
      </c>
      <c r="O8" s="14">
        <v>3571</v>
      </c>
      <c r="P8" s="14">
        <v>3738</v>
      </c>
      <c r="Q8" s="14">
        <v>3227</v>
      </c>
      <c r="R8" s="14">
        <v>2991</v>
      </c>
      <c r="S8" s="14">
        <v>3202</v>
      </c>
      <c r="T8" s="14">
        <v>3301</v>
      </c>
      <c r="U8" s="14">
        <v>2915</v>
      </c>
      <c r="V8" s="14">
        <v>2791</v>
      </c>
      <c r="W8" s="14">
        <v>3097</v>
      </c>
      <c r="X8" s="14">
        <v>2937</v>
      </c>
      <c r="Y8" s="14">
        <v>2820</v>
      </c>
    </row>
    <row r="9" spans="1:25" s="15" customFormat="1" ht="12.75" x14ac:dyDescent="0.2">
      <c r="A9" s="13" t="s">
        <v>83</v>
      </c>
      <c r="B9" s="14">
        <v>3121</v>
      </c>
      <c r="C9" s="14">
        <v>3484</v>
      </c>
      <c r="D9" s="14">
        <v>3417</v>
      </c>
      <c r="E9" s="14">
        <v>3294</v>
      </c>
      <c r="F9" s="14">
        <v>3167</v>
      </c>
      <c r="G9" s="14">
        <v>3412</v>
      </c>
      <c r="H9" s="14">
        <v>3411</v>
      </c>
      <c r="I9" s="14">
        <v>3492</v>
      </c>
      <c r="J9" s="14">
        <v>3280</v>
      </c>
      <c r="K9" s="14">
        <v>3753</v>
      </c>
      <c r="L9" s="14">
        <v>3889</v>
      </c>
      <c r="M9" s="14">
        <v>3469</v>
      </c>
      <c r="N9" s="14">
        <v>3615</v>
      </c>
      <c r="O9" s="14">
        <v>4079</v>
      </c>
      <c r="P9" s="14">
        <v>4240</v>
      </c>
      <c r="Q9" s="14">
        <v>3532</v>
      </c>
      <c r="R9" s="14">
        <v>3324</v>
      </c>
      <c r="S9" s="14">
        <v>3493</v>
      </c>
      <c r="T9" s="14">
        <v>3604</v>
      </c>
      <c r="U9" s="14">
        <v>3168</v>
      </c>
      <c r="V9" s="14">
        <v>3045</v>
      </c>
      <c r="W9" s="14">
        <v>3285</v>
      </c>
      <c r="X9" s="14">
        <v>3114</v>
      </c>
      <c r="Y9" s="14">
        <v>2990</v>
      </c>
    </row>
    <row r="10" spans="1:25" s="15" customFormat="1" ht="12.75" x14ac:dyDescent="0.2">
      <c r="A10" s="13" t="s">
        <v>7</v>
      </c>
      <c r="B10" s="16">
        <v>0.62712269791915809</v>
      </c>
      <c r="C10" s="16">
        <v>0.61877667140825032</v>
      </c>
      <c r="D10" s="16">
        <v>0.62185804451334292</v>
      </c>
      <c r="E10" s="16">
        <v>0.58948155533399804</v>
      </c>
      <c r="F10" s="16">
        <v>0.59135483870967742</v>
      </c>
      <c r="G10" s="16">
        <v>0.58899325626204235</v>
      </c>
      <c r="H10" s="16">
        <v>0.60100596561001285</v>
      </c>
      <c r="I10" s="16">
        <v>0.5757170636849781</v>
      </c>
      <c r="J10" s="16">
        <v>0.58306851404601501</v>
      </c>
      <c r="K10" s="16">
        <v>0.55469862363550071</v>
      </c>
      <c r="L10" s="16">
        <v>0.55841943908254799</v>
      </c>
      <c r="M10" s="16">
        <v>0.56974581525108492</v>
      </c>
      <c r="N10" s="16">
        <v>0.57017126546146524</v>
      </c>
      <c r="O10" s="16">
        <v>0.55854978354978357</v>
      </c>
      <c r="P10" s="16">
        <v>0.56796413287140823</v>
      </c>
      <c r="Q10" s="16">
        <v>0.6</v>
      </c>
      <c r="R10" s="16">
        <v>0.63047054952286941</v>
      </c>
      <c r="S10" s="16">
        <v>0.63659121727339107</v>
      </c>
      <c r="T10" s="16">
        <v>0.64722743896411983</v>
      </c>
      <c r="U10" s="16">
        <v>0.65331143951833603</v>
      </c>
      <c r="V10" s="16">
        <v>0.6773680864589956</v>
      </c>
      <c r="W10" s="16">
        <v>0.67906658855692248</v>
      </c>
      <c r="X10" s="16">
        <v>0.68163682864450126</v>
      </c>
      <c r="Y10" s="16">
        <v>0.66800000000000004</v>
      </c>
    </row>
    <row r="11" spans="1:25" s="15" customFormat="1" ht="12.75" x14ac:dyDescent="0.2">
      <c r="A11" s="13" t="s">
        <v>8</v>
      </c>
      <c r="B11" s="16">
        <v>0.3732360679263334</v>
      </c>
      <c r="C11" s="16">
        <v>0.38122332859174962</v>
      </c>
      <c r="D11" s="16">
        <v>0.37836341490421882</v>
      </c>
      <c r="E11" s="16">
        <v>0.41051844466600201</v>
      </c>
      <c r="F11" s="16">
        <v>0.40864516129032258</v>
      </c>
      <c r="G11" s="16">
        <v>0.41088631984585744</v>
      </c>
      <c r="H11" s="16">
        <v>0.39899403438998715</v>
      </c>
      <c r="I11" s="16">
        <v>0.42440447253281477</v>
      </c>
      <c r="J11" s="16">
        <v>0.41693148595398499</v>
      </c>
      <c r="K11" s="16">
        <v>0.44530137636449929</v>
      </c>
      <c r="L11" s="16">
        <v>0.44158056091745201</v>
      </c>
      <c r="M11" s="16">
        <v>0.43013019218846871</v>
      </c>
      <c r="N11" s="16">
        <v>0.38213606089438629</v>
      </c>
      <c r="O11" s="16">
        <v>0.38647186147186147</v>
      </c>
      <c r="P11" s="16">
        <v>0.38088445078459343</v>
      </c>
      <c r="Q11" s="16">
        <v>0.36545866364665913</v>
      </c>
      <c r="R11" s="16">
        <v>0.3280684435669628</v>
      </c>
      <c r="S11" s="16">
        <v>0.33399395014081568</v>
      </c>
      <c r="T11" s="16">
        <v>0.32628249481071464</v>
      </c>
      <c r="U11" s="16">
        <v>0.31910235358511219</v>
      </c>
      <c r="V11" s="16">
        <v>0.29571943208306845</v>
      </c>
      <c r="W11" s="16">
        <v>0.30238234719781293</v>
      </c>
      <c r="X11" s="16">
        <v>0.30046035805626597</v>
      </c>
      <c r="Y11" s="16">
        <v>0.312</v>
      </c>
    </row>
    <row r="12" spans="1:25" s="15" customFormat="1" ht="12.75" x14ac:dyDescent="0.2">
      <c r="A12" s="13" t="s">
        <v>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6">
        <v>4.7811607992388198E-2</v>
      </c>
      <c r="O12" s="16">
        <v>5.497835497835498E-2</v>
      </c>
      <c r="P12" s="16">
        <v>5.115141634399837E-2</v>
      </c>
      <c r="Q12" s="16">
        <v>3.4541336353340883E-2</v>
      </c>
      <c r="R12" s="16">
        <v>3.6525172754195458E-2</v>
      </c>
      <c r="S12" s="16">
        <v>3.0353603838531345E-2</v>
      </c>
      <c r="T12" s="16">
        <v>2.9949589799347632E-2</v>
      </c>
      <c r="U12" s="16">
        <v>2.769567597153804E-2</v>
      </c>
      <c r="V12" s="16">
        <v>2.6912481457936004E-2</v>
      </c>
      <c r="W12" s="16">
        <v>1.8355789884788129E-2</v>
      </c>
      <c r="X12" s="16">
        <v>1.8107416879795397E-2</v>
      </c>
      <c r="Y12" s="16">
        <v>1.9E-2</v>
      </c>
    </row>
    <row r="13" spans="1:25" s="15" customFormat="1" ht="12.75" x14ac:dyDescent="0.2">
      <c r="A13" s="13" t="s">
        <v>85</v>
      </c>
      <c r="B13" s="16">
        <v>0.3732360679263334</v>
      </c>
      <c r="C13" s="16">
        <v>0.38122332859174962</v>
      </c>
      <c r="D13" s="16">
        <v>0.37836341490421882</v>
      </c>
      <c r="E13" s="16">
        <v>0.41051844466600201</v>
      </c>
      <c r="F13" s="16">
        <v>0.40864516129032258</v>
      </c>
      <c r="G13" s="16">
        <v>0.41088631984585744</v>
      </c>
      <c r="H13" s="16">
        <v>0.39899403438998715</v>
      </c>
      <c r="I13" s="16">
        <v>0.42440447253281477</v>
      </c>
      <c r="J13" s="16">
        <v>0.41693148595398499</v>
      </c>
      <c r="K13" s="16">
        <v>0.44530137636449929</v>
      </c>
      <c r="L13" s="16">
        <v>0.44158056091745201</v>
      </c>
      <c r="M13" s="16">
        <v>0.43013019218846871</v>
      </c>
      <c r="N13" s="16">
        <v>0.42994766888677449</v>
      </c>
      <c r="O13" s="16">
        <v>0.44145021645021643</v>
      </c>
      <c r="P13" s="16">
        <v>0.43203586712859182</v>
      </c>
      <c r="Q13" s="16">
        <v>0.4</v>
      </c>
      <c r="R13" s="16">
        <v>0.36459361632115828</v>
      </c>
      <c r="S13" s="16">
        <v>0.36434755397934704</v>
      </c>
      <c r="T13" s="16">
        <v>0.35623208461006228</v>
      </c>
      <c r="U13" s="16">
        <v>0.34679802955665023</v>
      </c>
      <c r="V13" s="16">
        <v>0.32263191354100446</v>
      </c>
      <c r="W13" s="16">
        <v>0.32073813708260107</v>
      </c>
      <c r="X13" s="16">
        <v>0.31856777493606137</v>
      </c>
      <c r="Y13" s="16">
        <v>0.33100000000000002</v>
      </c>
    </row>
    <row r="14" spans="1:25" x14ac:dyDescent="0.25">
      <c r="X14" s="1"/>
    </row>
  </sheetData>
  <hyperlinks>
    <hyperlink ref="H2" location="Inicio!A1" display="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B5" sqref="B5:Y12"/>
    </sheetView>
  </sheetViews>
  <sheetFormatPr baseColWidth="10" defaultRowHeight="15" x14ac:dyDescent="0.25"/>
  <cols>
    <col min="1" max="1" width="45" customWidth="1"/>
  </cols>
  <sheetData>
    <row r="1" spans="1:25" x14ac:dyDescent="0.25">
      <c r="A1" s="3" t="s">
        <v>86</v>
      </c>
    </row>
    <row r="2" spans="1:25" ht="18" x14ac:dyDescent="0.25">
      <c r="G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87</v>
      </c>
      <c r="B5" s="14">
        <v>4819</v>
      </c>
      <c r="C5" s="14">
        <v>5443</v>
      </c>
      <c r="D5" s="14">
        <v>4843</v>
      </c>
      <c r="E5" s="14">
        <v>4664</v>
      </c>
      <c r="F5" s="14">
        <v>4473</v>
      </c>
      <c r="G5" s="14">
        <v>4741</v>
      </c>
      <c r="H5" s="14">
        <v>4519</v>
      </c>
      <c r="I5" s="14">
        <v>4585</v>
      </c>
      <c r="J5" s="14">
        <v>4581</v>
      </c>
      <c r="K5" s="14">
        <v>4939</v>
      </c>
      <c r="L5" s="14">
        <v>4709</v>
      </c>
      <c r="M5" s="14">
        <v>4866</v>
      </c>
      <c r="N5" s="14">
        <v>4748</v>
      </c>
      <c r="O5" s="14">
        <v>5054</v>
      </c>
      <c r="P5" s="14">
        <v>4556</v>
      </c>
      <c r="Q5" s="14">
        <v>4738</v>
      </c>
      <c r="R5" s="14">
        <v>4632</v>
      </c>
      <c r="S5" s="14">
        <v>5088</v>
      </c>
      <c r="T5" s="14">
        <v>4989</v>
      </c>
      <c r="U5" s="14">
        <v>4679</v>
      </c>
      <c r="V5" s="14">
        <v>4913</v>
      </c>
      <c r="W5" s="14">
        <v>5289</v>
      </c>
      <c r="X5" s="14">
        <v>4943</v>
      </c>
      <c r="Y5" s="14">
        <v>4914</v>
      </c>
    </row>
    <row r="6" spans="1:25" s="15" customFormat="1" ht="12.75" x14ac:dyDescent="0.2">
      <c r="A6" s="13" t="s">
        <v>88</v>
      </c>
      <c r="B6" s="14">
        <v>2355</v>
      </c>
      <c r="C6" s="14">
        <v>2807</v>
      </c>
      <c r="D6" s="14">
        <v>2642</v>
      </c>
      <c r="E6" s="14">
        <v>2491</v>
      </c>
      <c r="F6" s="14">
        <v>2422</v>
      </c>
      <c r="G6" s="14">
        <v>2637</v>
      </c>
      <c r="H6" s="14">
        <v>2624</v>
      </c>
      <c r="I6" s="14">
        <v>2504</v>
      </c>
      <c r="J6" s="14">
        <v>2485</v>
      </c>
      <c r="K6" s="14">
        <v>2682</v>
      </c>
      <c r="L6" s="14">
        <v>2819</v>
      </c>
      <c r="M6" s="14">
        <v>2662</v>
      </c>
      <c r="N6" s="14">
        <v>2691</v>
      </c>
      <c r="O6" s="14">
        <v>2862</v>
      </c>
      <c r="P6" s="14">
        <v>2639</v>
      </c>
      <c r="Q6" s="14">
        <v>2737</v>
      </c>
      <c r="R6" s="14">
        <v>2789</v>
      </c>
      <c r="S6" s="14">
        <v>3104</v>
      </c>
      <c r="T6" s="14">
        <v>3169</v>
      </c>
      <c r="U6" s="14">
        <v>2795</v>
      </c>
      <c r="V6" s="14">
        <v>3021</v>
      </c>
      <c r="W6" s="14">
        <v>3226</v>
      </c>
      <c r="X6" s="14">
        <v>3102</v>
      </c>
      <c r="Y6" s="14">
        <v>2944</v>
      </c>
    </row>
    <row r="7" spans="1:25" s="15" customFormat="1" ht="12.75" x14ac:dyDescent="0.2">
      <c r="A7" s="13" t="s">
        <v>89</v>
      </c>
      <c r="B7" s="14">
        <v>921</v>
      </c>
      <c r="C7" s="14">
        <v>1165</v>
      </c>
      <c r="D7" s="14">
        <v>1096</v>
      </c>
      <c r="E7" s="14">
        <v>808</v>
      </c>
      <c r="F7" s="14">
        <v>801</v>
      </c>
      <c r="G7" s="14">
        <v>799</v>
      </c>
      <c r="H7" s="14">
        <v>879</v>
      </c>
      <c r="I7" s="14">
        <v>763</v>
      </c>
      <c r="J7" s="14">
        <v>849</v>
      </c>
      <c r="K7" s="14">
        <v>966</v>
      </c>
      <c r="L7" s="14">
        <v>945</v>
      </c>
      <c r="M7" s="14">
        <v>908</v>
      </c>
      <c r="N7" s="14">
        <v>806</v>
      </c>
      <c r="O7" s="14">
        <v>960</v>
      </c>
      <c r="P7" s="14">
        <v>1021</v>
      </c>
      <c r="Q7" s="14">
        <v>894</v>
      </c>
      <c r="R7" s="14">
        <v>873</v>
      </c>
      <c r="S7" s="14">
        <v>1030</v>
      </c>
      <c r="T7" s="14">
        <v>1113</v>
      </c>
      <c r="U7" s="14">
        <v>998</v>
      </c>
      <c r="V7" s="14">
        <v>1033</v>
      </c>
      <c r="W7" s="14">
        <v>1182</v>
      </c>
      <c r="X7" s="14">
        <v>1166</v>
      </c>
      <c r="Y7" s="14">
        <v>1121</v>
      </c>
    </row>
    <row r="8" spans="1:25" s="15" customFormat="1" ht="12.75" x14ac:dyDescent="0.2">
      <c r="A8" s="13" t="s">
        <v>90</v>
      </c>
      <c r="B8" s="14">
        <v>1237</v>
      </c>
      <c r="C8" s="14">
        <v>1191</v>
      </c>
      <c r="D8" s="14">
        <v>900</v>
      </c>
      <c r="E8" s="14">
        <v>1156</v>
      </c>
      <c r="F8" s="14">
        <v>1071</v>
      </c>
      <c r="G8" s="14">
        <v>1092</v>
      </c>
      <c r="H8" s="14">
        <v>852</v>
      </c>
      <c r="I8" s="14">
        <v>1108</v>
      </c>
      <c r="J8" s="14">
        <v>1054</v>
      </c>
      <c r="K8" s="14">
        <v>1078</v>
      </c>
      <c r="L8" s="14">
        <v>784</v>
      </c>
      <c r="M8" s="14">
        <v>1113</v>
      </c>
      <c r="N8" s="14">
        <v>1065</v>
      </c>
      <c r="O8" s="14">
        <v>1034</v>
      </c>
      <c r="P8" s="14">
        <v>768</v>
      </c>
      <c r="Q8" s="14">
        <v>946</v>
      </c>
      <c r="R8" s="14">
        <v>811</v>
      </c>
      <c r="S8" s="14">
        <v>819</v>
      </c>
      <c r="T8" s="14">
        <v>594</v>
      </c>
      <c r="U8" s="14">
        <v>756</v>
      </c>
      <c r="V8" s="14">
        <v>727</v>
      </c>
      <c r="W8" s="14">
        <v>748</v>
      </c>
      <c r="X8" s="14">
        <v>574</v>
      </c>
      <c r="Y8" s="14">
        <v>697</v>
      </c>
    </row>
    <row r="9" spans="1:25" s="15" customFormat="1" ht="12.75" x14ac:dyDescent="0.2">
      <c r="A9" s="13" t="s">
        <v>91</v>
      </c>
      <c r="B9" s="14">
        <v>306</v>
      </c>
      <c r="C9" s="14">
        <v>280</v>
      </c>
      <c r="D9" s="14">
        <v>205</v>
      </c>
      <c r="E9" s="14">
        <v>209</v>
      </c>
      <c r="F9" s="14">
        <v>179</v>
      </c>
      <c r="G9" s="14">
        <v>213</v>
      </c>
      <c r="H9" s="14">
        <v>164</v>
      </c>
      <c r="I9" s="14">
        <v>210</v>
      </c>
      <c r="J9" s="14">
        <v>193</v>
      </c>
      <c r="K9" s="14">
        <v>213</v>
      </c>
      <c r="L9" s="14">
        <v>161</v>
      </c>
      <c r="M9" s="14">
        <v>183</v>
      </c>
      <c r="N9" s="14">
        <v>186</v>
      </c>
      <c r="O9" s="14">
        <v>198</v>
      </c>
      <c r="P9" s="14">
        <v>128</v>
      </c>
      <c r="Q9" s="14">
        <v>161</v>
      </c>
      <c r="R9" s="14">
        <v>159</v>
      </c>
      <c r="S9" s="14">
        <v>135</v>
      </c>
      <c r="T9" s="14">
        <v>113</v>
      </c>
      <c r="U9" s="14">
        <v>130</v>
      </c>
      <c r="V9" s="14">
        <v>132</v>
      </c>
      <c r="W9" s="14">
        <v>133</v>
      </c>
      <c r="X9" s="14">
        <v>101</v>
      </c>
      <c r="Y9" s="14">
        <v>152</v>
      </c>
    </row>
    <row r="10" spans="1:25" s="15" customFormat="1" ht="12.75" x14ac:dyDescent="0.2">
      <c r="A10" s="13" t="s">
        <v>92</v>
      </c>
      <c r="B10" s="16">
        <v>0.67980908902261883</v>
      </c>
      <c r="C10" s="16">
        <v>0.72974462612529856</v>
      </c>
      <c r="D10" s="16">
        <v>0.77183563906669417</v>
      </c>
      <c r="E10" s="16">
        <v>0.70733276157804459</v>
      </c>
      <c r="F10" s="16">
        <v>0.72054549519338251</v>
      </c>
      <c r="G10" s="16">
        <v>0.72474161569289175</v>
      </c>
      <c r="H10" s="16">
        <v>0.77517149811905284</v>
      </c>
      <c r="I10" s="16">
        <v>0.71254089422028355</v>
      </c>
      <c r="J10" s="16">
        <v>0.7277886924252347</v>
      </c>
      <c r="K10" s="16">
        <v>0.73861105486940681</v>
      </c>
      <c r="L10" s="16">
        <v>0.79932045020174136</v>
      </c>
      <c r="M10" s="16">
        <v>0.73366214549938347</v>
      </c>
      <c r="N10" s="16">
        <v>0.73652064026958719</v>
      </c>
      <c r="O10" s="16">
        <v>0.75623268698060941</v>
      </c>
      <c r="P10" s="16">
        <v>0.80333625987708512</v>
      </c>
      <c r="Q10" s="16">
        <v>0.76635711270578299</v>
      </c>
      <c r="R10" s="16">
        <v>0.79058721934369602</v>
      </c>
      <c r="S10" s="16">
        <v>0.8125</v>
      </c>
      <c r="T10" s="16">
        <v>0.85828823411505306</v>
      </c>
      <c r="U10" s="16">
        <v>0.8106432998503954</v>
      </c>
      <c r="V10" s="16">
        <v>0.82515774475880321</v>
      </c>
      <c r="W10" s="16">
        <v>0.83342786916241252</v>
      </c>
      <c r="X10" s="16">
        <v>0.863443253085171</v>
      </c>
      <c r="Y10" s="16">
        <v>0.82699999999999996</v>
      </c>
    </row>
    <row r="11" spans="1:25" s="15" customFormat="1" ht="12.75" x14ac:dyDescent="0.2">
      <c r="A11" s="13" t="s">
        <v>9</v>
      </c>
      <c r="B11" s="16">
        <v>0.65562360801781738</v>
      </c>
      <c r="C11" s="16">
        <v>0.70210105052526262</v>
      </c>
      <c r="D11" s="16">
        <v>0.74590626764539814</v>
      </c>
      <c r="E11" s="16">
        <v>0.68302714559912259</v>
      </c>
      <c r="F11" s="16">
        <v>0.69338677354709422</v>
      </c>
      <c r="G11" s="16">
        <v>0.7071600965406275</v>
      </c>
      <c r="H11" s="16">
        <v>0.7548906789413119</v>
      </c>
      <c r="I11" s="16">
        <v>0.69324473975636769</v>
      </c>
      <c r="J11" s="16">
        <v>0.70217575586323822</v>
      </c>
      <c r="K11" s="16">
        <v>0.71329787234042552</v>
      </c>
      <c r="L11" s="16">
        <v>0.78240355259505967</v>
      </c>
      <c r="M11" s="16">
        <v>0.70516556291390731</v>
      </c>
      <c r="N11" s="16">
        <v>0.7164536741214057</v>
      </c>
      <c r="O11" s="16">
        <v>0.7345995893223819</v>
      </c>
      <c r="P11" s="16">
        <v>0.77458174346932784</v>
      </c>
      <c r="Q11" s="16">
        <v>0.74314417594352433</v>
      </c>
      <c r="R11" s="16">
        <v>0.7747222222222222</v>
      </c>
      <c r="S11" s="16">
        <v>0.79123120061177665</v>
      </c>
      <c r="T11" s="16">
        <v>0.8421472229604039</v>
      </c>
      <c r="U11" s="16">
        <v>0.78710222472542946</v>
      </c>
      <c r="V11" s="16">
        <v>0.8060298826040555</v>
      </c>
      <c r="W11" s="16">
        <v>0.81177654755913442</v>
      </c>
      <c r="X11" s="16">
        <v>0.84385201305767144</v>
      </c>
      <c r="Y11" s="16">
        <v>0.80900000000000005</v>
      </c>
    </row>
    <row r="12" spans="1:25" s="15" customFormat="1" ht="12.75" x14ac:dyDescent="0.2">
      <c r="A12" s="13" t="s">
        <v>10</v>
      </c>
      <c r="B12" s="16">
        <v>0.75061124694376524</v>
      </c>
      <c r="C12" s="16">
        <v>0.80622837370242217</v>
      </c>
      <c r="D12" s="16">
        <v>0.84242890084550348</v>
      </c>
      <c r="E12" s="16">
        <v>0.79449360865290064</v>
      </c>
      <c r="F12" s="16">
        <v>0.81734693877551023</v>
      </c>
      <c r="G12" s="16">
        <v>0.78952569169960474</v>
      </c>
      <c r="H12" s="16">
        <v>0.84276126558005748</v>
      </c>
      <c r="I12" s="16">
        <v>0.78417266187050361</v>
      </c>
      <c r="J12" s="16">
        <v>0.81477927063339728</v>
      </c>
      <c r="K12" s="16">
        <v>0.8193384223918575</v>
      </c>
      <c r="L12" s="16">
        <v>0.85443037974683544</v>
      </c>
      <c r="M12" s="16">
        <v>0.83226397800183316</v>
      </c>
      <c r="N12" s="16">
        <v>0.8125</v>
      </c>
      <c r="O12" s="16">
        <v>0.82901554404145072</v>
      </c>
      <c r="P12" s="16">
        <v>0.88859878154917316</v>
      </c>
      <c r="Q12" s="16">
        <v>0.84739336492890993</v>
      </c>
      <c r="R12" s="16">
        <v>0.84593023255813948</v>
      </c>
      <c r="S12" s="16">
        <v>0.88412017167381973</v>
      </c>
      <c r="T12" s="16">
        <v>0.90783034257748774</v>
      </c>
      <c r="U12" s="16">
        <v>0.88475177304964536</v>
      </c>
      <c r="V12" s="16">
        <v>0.88669527896995703</v>
      </c>
      <c r="W12" s="16">
        <v>0.89885931558935361</v>
      </c>
      <c r="X12" s="16">
        <v>0.92028413575374901</v>
      </c>
      <c r="Y12" s="16">
        <v>0.88100000000000001</v>
      </c>
    </row>
    <row r="13" spans="1:25" x14ac:dyDescent="0.25">
      <c r="X13" s="1"/>
    </row>
  </sheetData>
  <hyperlinks>
    <hyperlink ref="G2" location="Inicio!A1" display="Índice"/>
  </hyperlink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sqref="A1:C1"/>
    </sheetView>
  </sheetViews>
  <sheetFormatPr baseColWidth="10" defaultRowHeight="15" x14ac:dyDescent="0.25"/>
  <cols>
    <col min="1" max="1" width="41.7109375" style="8" customWidth="1"/>
  </cols>
  <sheetData>
    <row r="1" spans="1:25" x14ac:dyDescent="0.25">
      <c r="A1" s="28" t="s">
        <v>86</v>
      </c>
      <c r="B1" s="28"/>
      <c r="C1" s="28"/>
    </row>
    <row r="2" spans="1:25" ht="18" x14ac:dyDescent="0.25">
      <c r="H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95</v>
      </c>
      <c r="B5" s="14">
        <v>259</v>
      </c>
      <c r="C5" s="14">
        <v>280</v>
      </c>
      <c r="D5" s="14">
        <v>217</v>
      </c>
      <c r="E5" s="14">
        <v>148</v>
      </c>
      <c r="F5" s="14">
        <v>130</v>
      </c>
      <c r="G5" s="14">
        <v>214</v>
      </c>
      <c r="H5" s="14">
        <v>275</v>
      </c>
      <c r="I5" s="14">
        <v>173</v>
      </c>
      <c r="J5" s="14">
        <v>194</v>
      </c>
      <c r="K5" s="14">
        <v>188</v>
      </c>
      <c r="L5" s="14">
        <v>184</v>
      </c>
      <c r="M5" s="14">
        <v>229</v>
      </c>
      <c r="N5" s="14">
        <v>119</v>
      </c>
      <c r="O5" s="14">
        <v>135</v>
      </c>
      <c r="P5" s="14">
        <v>111</v>
      </c>
      <c r="Q5" s="14">
        <v>129</v>
      </c>
      <c r="R5" s="14">
        <v>168</v>
      </c>
      <c r="S5" s="14">
        <v>159</v>
      </c>
      <c r="T5" s="14">
        <v>137</v>
      </c>
      <c r="U5" s="14">
        <v>150</v>
      </c>
      <c r="V5" s="14">
        <v>218</v>
      </c>
      <c r="W5" s="14">
        <v>224</v>
      </c>
      <c r="X5" s="14">
        <v>182</v>
      </c>
      <c r="Y5" s="14">
        <v>200</v>
      </c>
    </row>
    <row r="6" spans="1:25" s="15" customFormat="1" ht="12.75" x14ac:dyDescent="0.2">
      <c r="A6" s="13" t="s">
        <v>96</v>
      </c>
      <c r="B6" s="14">
        <v>182</v>
      </c>
      <c r="C6" s="14">
        <v>222</v>
      </c>
      <c r="D6" s="14">
        <v>185</v>
      </c>
      <c r="E6" s="14">
        <v>243</v>
      </c>
      <c r="F6" s="14">
        <v>232</v>
      </c>
      <c r="G6" s="14">
        <v>165</v>
      </c>
      <c r="H6" s="14">
        <v>237</v>
      </c>
      <c r="I6" s="14">
        <v>124</v>
      </c>
      <c r="J6" s="14">
        <v>150</v>
      </c>
      <c r="K6" s="14">
        <v>159</v>
      </c>
      <c r="L6" s="14">
        <v>133</v>
      </c>
      <c r="M6" s="14">
        <v>126</v>
      </c>
      <c r="N6" s="14">
        <v>110</v>
      </c>
      <c r="O6" s="14">
        <v>103</v>
      </c>
      <c r="P6" s="14">
        <v>105</v>
      </c>
      <c r="Q6" s="14">
        <v>166</v>
      </c>
      <c r="R6" s="14">
        <v>183</v>
      </c>
      <c r="S6" s="14">
        <v>147</v>
      </c>
      <c r="T6" s="14">
        <v>158</v>
      </c>
      <c r="U6" s="14">
        <v>130</v>
      </c>
      <c r="V6" s="14">
        <v>167</v>
      </c>
      <c r="W6" s="14">
        <v>165</v>
      </c>
      <c r="X6" s="14">
        <v>178</v>
      </c>
      <c r="Y6" s="14">
        <v>232</v>
      </c>
    </row>
    <row r="7" spans="1:25" s="15" customFormat="1" ht="12.75" x14ac:dyDescent="0.2">
      <c r="A7" s="13" t="s">
        <v>97</v>
      </c>
      <c r="B7" s="14">
        <v>759</v>
      </c>
      <c r="C7" s="14">
        <v>595</v>
      </c>
      <c r="D7" s="14">
        <v>881</v>
      </c>
      <c r="E7" s="14">
        <v>670</v>
      </c>
      <c r="F7" s="14">
        <v>678</v>
      </c>
      <c r="G7" s="14">
        <v>900</v>
      </c>
      <c r="H7" s="14">
        <v>645</v>
      </c>
      <c r="I7" s="14">
        <v>732</v>
      </c>
      <c r="J7" s="14">
        <v>607</v>
      </c>
      <c r="K7" s="14">
        <v>707</v>
      </c>
      <c r="L7" s="14">
        <v>555</v>
      </c>
      <c r="M7" s="14">
        <v>599</v>
      </c>
      <c r="N7" s="14">
        <v>642</v>
      </c>
      <c r="O7" s="14">
        <v>600</v>
      </c>
      <c r="P7" s="14">
        <v>744</v>
      </c>
      <c r="Q7" s="14">
        <v>596</v>
      </c>
      <c r="R7" s="14">
        <v>494</v>
      </c>
      <c r="S7" s="14">
        <v>539</v>
      </c>
      <c r="T7" s="14">
        <v>649</v>
      </c>
      <c r="U7" s="14">
        <v>524</v>
      </c>
      <c r="V7" s="14">
        <v>455</v>
      </c>
      <c r="W7" s="14">
        <v>650</v>
      </c>
      <c r="X7" s="14">
        <v>533</v>
      </c>
      <c r="Y7" s="14">
        <v>549</v>
      </c>
    </row>
    <row r="8" spans="1:25" s="15" customFormat="1" ht="12.75" x14ac:dyDescent="0.2">
      <c r="A8" s="13" t="s">
        <v>98</v>
      </c>
      <c r="B8" s="14">
        <v>356</v>
      </c>
      <c r="C8" s="14">
        <v>288</v>
      </c>
      <c r="D8" s="14">
        <v>348</v>
      </c>
      <c r="E8" s="14">
        <v>180</v>
      </c>
      <c r="F8" s="14">
        <v>203</v>
      </c>
      <c r="G8" s="14">
        <v>286</v>
      </c>
      <c r="H8" s="14">
        <v>302</v>
      </c>
      <c r="I8" s="14">
        <v>221</v>
      </c>
      <c r="J8" s="14">
        <v>266</v>
      </c>
      <c r="K8" s="14">
        <v>230</v>
      </c>
      <c r="L8" s="14">
        <v>269</v>
      </c>
      <c r="M8" s="14">
        <v>256</v>
      </c>
      <c r="N8" s="14">
        <v>211</v>
      </c>
      <c r="O8" s="14">
        <v>277</v>
      </c>
      <c r="P8" s="14">
        <v>193</v>
      </c>
      <c r="Q8" s="14">
        <v>250</v>
      </c>
      <c r="R8" s="14">
        <v>309</v>
      </c>
      <c r="S8" s="14">
        <v>307</v>
      </c>
      <c r="T8" s="14">
        <v>249</v>
      </c>
      <c r="U8" s="14">
        <v>233</v>
      </c>
      <c r="V8" s="14">
        <v>308</v>
      </c>
      <c r="W8" s="14">
        <v>370</v>
      </c>
      <c r="X8" s="14">
        <v>284</v>
      </c>
      <c r="Y8" s="14">
        <v>198</v>
      </c>
    </row>
    <row r="9" spans="1:25" s="15" customFormat="1" ht="12.75" x14ac:dyDescent="0.2">
      <c r="A9" s="13" t="s">
        <v>99</v>
      </c>
      <c r="B9" s="14">
        <v>4266</v>
      </c>
      <c r="C9" s="14">
        <v>4374</v>
      </c>
      <c r="D9" s="14">
        <v>4654</v>
      </c>
      <c r="E9" s="14">
        <v>3949</v>
      </c>
      <c r="F9" s="14">
        <v>3719</v>
      </c>
      <c r="G9" s="14">
        <v>4416</v>
      </c>
      <c r="H9" s="14">
        <v>4413</v>
      </c>
      <c r="I9" s="14">
        <v>4185</v>
      </c>
      <c r="J9" s="14">
        <v>4109</v>
      </c>
      <c r="K9" s="14">
        <v>4223</v>
      </c>
      <c r="L9" s="14">
        <v>4359</v>
      </c>
      <c r="M9" s="14">
        <v>4227</v>
      </c>
      <c r="N9" s="14">
        <v>3801</v>
      </c>
      <c r="O9" s="14">
        <v>3757</v>
      </c>
      <c r="P9" s="14">
        <v>4347</v>
      </c>
      <c r="Q9" s="14">
        <v>3939</v>
      </c>
      <c r="R9" s="14">
        <v>3803</v>
      </c>
      <c r="S9" s="14">
        <v>4172</v>
      </c>
      <c r="T9" s="14">
        <v>4358</v>
      </c>
      <c r="U9" s="14">
        <v>4055</v>
      </c>
      <c r="V9" s="14">
        <v>4052</v>
      </c>
      <c r="W9" s="14">
        <v>4522</v>
      </c>
      <c r="X9" s="14">
        <v>4466</v>
      </c>
      <c r="Y9" s="14">
        <v>4193</v>
      </c>
    </row>
    <row r="10" spans="1:25" s="15" customFormat="1" ht="12.75" x14ac:dyDescent="0.2">
      <c r="A10" s="13" t="s">
        <v>100</v>
      </c>
      <c r="B10" s="14">
        <v>1744</v>
      </c>
      <c r="C10" s="14">
        <v>1908</v>
      </c>
      <c r="D10" s="14">
        <v>1739</v>
      </c>
      <c r="E10" s="14">
        <v>1556</v>
      </c>
      <c r="F10" s="14">
        <v>1395</v>
      </c>
      <c r="G10" s="14">
        <v>1266</v>
      </c>
      <c r="H10" s="14">
        <v>1464</v>
      </c>
      <c r="I10" s="14">
        <v>1242</v>
      </c>
      <c r="J10" s="14">
        <v>1263</v>
      </c>
      <c r="K10" s="14">
        <v>1338</v>
      </c>
      <c r="L10" s="14">
        <v>1410</v>
      </c>
      <c r="M10" s="14">
        <v>1171</v>
      </c>
      <c r="N10" s="14">
        <v>1349</v>
      </c>
      <c r="O10" s="14">
        <v>1662</v>
      </c>
      <c r="P10" s="14">
        <v>1453</v>
      </c>
      <c r="Q10" s="14">
        <v>1481</v>
      </c>
      <c r="R10" s="14">
        <v>1613</v>
      </c>
      <c r="S10" s="14">
        <v>1850</v>
      </c>
      <c r="T10" s="14">
        <v>1883</v>
      </c>
      <c r="U10" s="14">
        <v>1752</v>
      </c>
      <c r="V10" s="14">
        <v>1717</v>
      </c>
      <c r="W10" s="14">
        <v>1815</v>
      </c>
      <c r="X10" s="14">
        <v>1656</v>
      </c>
      <c r="Y10" s="14">
        <v>1453</v>
      </c>
    </row>
    <row r="11" spans="1:25" s="15" customFormat="1" ht="12.75" x14ac:dyDescent="0.2">
      <c r="A11" s="13" t="s">
        <v>11</v>
      </c>
      <c r="B11" s="14">
        <v>4283</v>
      </c>
      <c r="C11" s="14">
        <v>4318</v>
      </c>
      <c r="D11" s="14">
        <v>4650</v>
      </c>
      <c r="E11" s="14">
        <v>3961</v>
      </c>
      <c r="F11" s="14">
        <v>3696</v>
      </c>
      <c r="G11" s="14">
        <v>4218</v>
      </c>
      <c r="H11" s="14">
        <v>4415</v>
      </c>
      <c r="I11" s="14">
        <v>3965</v>
      </c>
      <c r="J11" s="14">
        <v>4047</v>
      </c>
      <c r="K11" s="14">
        <v>4234</v>
      </c>
      <c r="L11" s="14">
        <v>4386</v>
      </c>
      <c r="M11" s="14">
        <v>4131</v>
      </c>
      <c r="N11" s="14">
        <v>3764</v>
      </c>
      <c r="O11" s="14">
        <v>3865</v>
      </c>
      <c r="P11" s="14">
        <v>4255</v>
      </c>
      <c r="Q11" s="14">
        <v>3896</v>
      </c>
      <c r="R11" s="14">
        <v>3800</v>
      </c>
      <c r="S11" s="14">
        <v>4052</v>
      </c>
      <c r="T11" s="14">
        <v>4173</v>
      </c>
      <c r="U11" s="14">
        <v>4025</v>
      </c>
      <c r="V11" s="14">
        <v>3999</v>
      </c>
      <c r="W11" s="14">
        <v>4382</v>
      </c>
      <c r="X11" s="14">
        <v>4260</v>
      </c>
      <c r="Y11" s="14">
        <v>4000</v>
      </c>
    </row>
    <row r="12" spans="1:25" s="15" customFormat="1" ht="12.75" x14ac:dyDescent="0.2">
      <c r="A12" s="13" t="s">
        <v>12</v>
      </c>
      <c r="B12" s="14">
        <v>1814</v>
      </c>
      <c r="C12" s="14">
        <v>1883</v>
      </c>
      <c r="D12" s="14">
        <v>1656</v>
      </c>
      <c r="E12" s="14">
        <v>1499</v>
      </c>
      <c r="F12" s="14">
        <v>1386</v>
      </c>
      <c r="G12" s="14">
        <v>1258</v>
      </c>
      <c r="H12" s="14">
        <v>1382</v>
      </c>
      <c r="I12" s="14">
        <v>1203</v>
      </c>
      <c r="J12" s="14">
        <v>1217</v>
      </c>
      <c r="K12" s="14">
        <v>1237</v>
      </c>
      <c r="L12" s="14">
        <v>1260</v>
      </c>
      <c r="M12" s="14">
        <v>1216</v>
      </c>
      <c r="N12" s="14">
        <v>1262</v>
      </c>
      <c r="O12" s="14">
        <v>1648</v>
      </c>
      <c r="P12" s="14">
        <v>1511</v>
      </c>
      <c r="Q12" s="14">
        <v>1541</v>
      </c>
      <c r="R12" s="14">
        <v>1620</v>
      </c>
      <c r="S12" s="14">
        <v>1821</v>
      </c>
      <c r="T12" s="14">
        <v>1812</v>
      </c>
      <c r="U12" s="14">
        <v>1661</v>
      </c>
      <c r="V12" s="14">
        <v>1626</v>
      </c>
      <c r="W12" s="14">
        <v>1654</v>
      </c>
      <c r="X12" s="14">
        <v>1505</v>
      </c>
      <c r="Y12" s="14">
        <v>1399</v>
      </c>
    </row>
    <row r="13" spans="1:25" s="15" customFormat="1" ht="12.75" x14ac:dyDescent="0.2">
      <c r="A13" s="13" t="s">
        <v>14</v>
      </c>
      <c r="B13" s="14">
        <v>783</v>
      </c>
      <c r="C13" s="14">
        <v>900</v>
      </c>
      <c r="D13" s="14">
        <v>940</v>
      </c>
      <c r="E13" s="14">
        <v>605</v>
      </c>
      <c r="F13" s="14">
        <v>580</v>
      </c>
      <c r="G13" s="14">
        <v>523</v>
      </c>
      <c r="H13" s="14">
        <v>726</v>
      </c>
      <c r="I13" s="14">
        <v>485</v>
      </c>
      <c r="J13" s="14">
        <v>491</v>
      </c>
      <c r="K13" s="14">
        <v>556</v>
      </c>
      <c r="L13" s="14">
        <v>573</v>
      </c>
      <c r="M13" s="14">
        <v>597</v>
      </c>
      <c r="N13" s="14">
        <v>449</v>
      </c>
      <c r="O13" s="14">
        <v>481</v>
      </c>
      <c r="P13" s="14">
        <v>440</v>
      </c>
      <c r="Q13" s="14">
        <v>452</v>
      </c>
      <c r="R13" s="14">
        <v>661</v>
      </c>
      <c r="S13" s="14">
        <v>508</v>
      </c>
      <c r="T13" s="14">
        <v>436</v>
      </c>
      <c r="U13" s="14">
        <v>312</v>
      </c>
      <c r="V13" s="14">
        <v>432</v>
      </c>
      <c r="W13" s="14">
        <v>440</v>
      </c>
      <c r="X13" s="14">
        <v>530</v>
      </c>
      <c r="Y13" s="14">
        <v>376</v>
      </c>
    </row>
    <row r="14" spans="1:25" s="15" customFormat="1" ht="12.75" x14ac:dyDescent="0.2">
      <c r="A14" s="13" t="s">
        <v>13</v>
      </c>
      <c r="B14" s="14">
        <v>293</v>
      </c>
      <c r="C14" s="14">
        <v>418</v>
      </c>
      <c r="D14" s="14">
        <v>304</v>
      </c>
      <c r="E14" s="14">
        <v>333</v>
      </c>
      <c r="F14" s="14">
        <v>298</v>
      </c>
      <c r="G14" s="14">
        <v>334</v>
      </c>
      <c r="H14" s="14">
        <v>327</v>
      </c>
      <c r="I14" s="14">
        <v>220</v>
      </c>
      <c r="J14" s="14">
        <v>269</v>
      </c>
      <c r="K14" s="14">
        <v>347</v>
      </c>
      <c r="L14" s="14">
        <v>287</v>
      </c>
      <c r="M14" s="14">
        <v>326</v>
      </c>
      <c r="N14" s="14">
        <v>246</v>
      </c>
      <c r="O14" s="14">
        <v>321</v>
      </c>
      <c r="P14" s="14">
        <v>299</v>
      </c>
      <c r="Q14" s="14">
        <v>275</v>
      </c>
      <c r="R14" s="14">
        <v>411</v>
      </c>
      <c r="S14" s="14">
        <v>344</v>
      </c>
      <c r="T14" s="14">
        <v>326</v>
      </c>
      <c r="U14" s="14">
        <v>248</v>
      </c>
      <c r="V14" s="14">
        <v>288</v>
      </c>
      <c r="W14" s="14">
        <v>255</v>
      </c>
      <c r="X14" s="14">
        <v>240</v>
      </c>
      <c r="Y14" s="14">
        <v>234</v>
      </c>
    </row>
    <row r="15" spans="1:25" s="15" customFormat="1" ht="12.75" x14ac:dyDescent="0.2">
      <c r="A15" s="13" t="s">
        <v>15</v>
      </c>
      <c r="B15" s="14">
        <v>1074</v>
      </c>
      <c r="C15" s="14">
        <v>926</v>
      </c>
      <c r="D15" s="14">
        <v>954</v>
      </c>
      <c r="E15" s="14">
        <v>849</v>
      </c>
      <c r="F15" s="14">
        <v>694</v>
      </c>
      <c r="G15" s="14">
        <v>931</v>
      </c>
      <c r="H15" s="14">
        <v>882</v>
      </c>
      <c r="I15" s="14">
        <v>774</v>
      </c>
      <c r="J15" s="14">
        <v>689</v>
      </c>
      <c r="K15" s="14">
        <v>1003</v>
      </c>
      <c r="L15" s="14">
        <v>989</v>
      </c>
      <c r="M15" s="14">
        <v>878</v>
      </c>
      <c r="N15" s="14">
        <v>763</v>
      </c>
      <c r="O15" s="14">
        <v>750</v>
      </c>
      <c r="P15" s="14">
        <v>769</v>
      </c>
      <c r="Q15" s="14">
        <v>709</v>
      </c>
      <c r="R15" s="14">
        <v>660</v>
      </c>
      <c r="S15" s="14">
        <v>722</v>
      </c>
      <c r="T15" s="14">
        <v>866</v>
      </c>
      <c r="U15" s="14">
        <v>754</v>
      </c>
      <c r="V15" s="14">
        <v>818</v>
      </c>
      <c r="W15" s="14">
        <v>802</v>
      </c>
      <c r="X15" s="14">
        <v>700</v>
      </c>
      <c r="Y15" s="14">
        <v>748</v>
      </c>
    </row>
    <row r="16" spans="1:25" s="15" customFormat="1" ht="12.75" x14ac:dyDescent="0.2">
      <c r="A16" s="13" t="s">
        <v>16</v>
      </c>
      <c r="B16" s="14">
        <v>400</v>
      </c>
      <c r="C16" s="14">
        <v>530</v>
      </c>
      <c r="D16" s="14">
        <v>308</v>
      </c>
      <c r="E16" s="14">
        <v>248</v>
      </c>
      <c r="F16" s="14">
        <v>335</v>
      </c>
      <c r="G16" s="14">
        <v>215</v>
      </c>
      <c r="H16" s="14">
        <v>254</v>
      </c>
      <c r="I16" s="14">
        <v>299</v>
      </c>
      <c r="J16" s="14">
        <v>264</v>
      </c>
      <c r="K16" s="14">
        <v>186</v>
      </c>
      <c r="L16" s="14">
        <v>286</v>
      </c>
      <c r="M16" s="14">
        <v>190</v>
      </c>
      <c r="N16" s="14">
        <v>225</v>
      </c>
      <c r="O16" s="14">
        <v>198</v>
      </c>
      <c r="P16" s="14">
        <v>160</v>
      </c>
      <c r="Q16" s="14">
        <v>279</v>
      </c>
      <c r="R16" s="14">
        <v>248</v>
      </c>
      <c r="S16" s="14">
        <v>253</v>
      </c>
      <c r="T16" s="14">
        <v>300</v>
      </c>
      <c r="U16" s="14">
        <v>256</v>
      </c>
      <c r="V16" s="14">
        <v>279</v>
      </c>
      <c r="W16" s="14">
        <v>301</v>
      </c>
      <c r="X16" s="14">
        <v>263</v>
      </c>
      <c r="Y16" s="14">
        <v>321</v>
      </c>
    </row>
    <row r="17" spans="1:25" s="15" customFormat="1" ht="12.75" x14ac:dyDescent="0.2">
      <c r="A17" s="13" t="s">
        <v>17</v>
      </c>
      <c r="B17" s="14">
        <v>351</v>
      </c>
      <c r="C17" s="14">
        <v>482</v>
      </c>
      <c r="D17" s="14">
        <v>491</v>
      </c>
      <c r="E17" s="14">
        <v>382</v>
      </c>
      <c r="F17" s="14">
        <v>357</v>
      </c>
      <c r="G17" s="14">
        <v>443</v>
      </c>
      <c r="H17" s="14">
        <v>402</v>
      </c>
      <c r="I17" s="14">
        <v>353</v>
      </c>
      <c r="J17" s="14">
        <v>345</v>
      </c>
      <c r="K17" s="14">
        <v>350</v>
      </c>
      <c r="L17" s="14">
        <v>476</v>
      </c>
      <c r="M17" s="14">
        <v>420</v>
      </c>
      <c r="N17" s="14">
        <v>370</v>
      </c>
      <c r="O17" s="14">
        <v>366</v>
      </c>
      <c r="P17" s="14">
        <v>439</v>
      </c>
      <c r="Q17" s="14">
        <v>412</v>
      </c>
      <c r="R17" s="14">
        <v>360</v>
      </c>
      <c r="S17" s="14">
        <v>446</v>
      </c>
      <c r="T17" s="14">
        <v>288</v>
      </c>
      <c r="U17" s="14">
        <v>310</v>
      </c>
      <c r="V17" s="14">
        <v>409</v>
      </c>
      <c r="W17" s="14">
        <v>386</v>
      </c>
      <c r="X17" s="14">
        <v>393</v>
      </c>
      <c r="Y17" s="14">
        <v>371</v>
      </c>
    </row>
    <row r="18" spans="1:25" s="15" customFormat="1" ht="12.75" x14ac:dyDescent="0.2">
      <c r="A18" s="13" t="s">
        <v>18</v>
      </c>
      <c r="B18" s="14">
        <v>246</v>
      </c>
      <c r="C18" s="14">
        <v>390</v>
      </c>
      <c r="D18" s="14">
        <v>255</v>
      </c>
      <c r="E18" s="14">
        <v>177</v>
      </c>
      <c r="F18" s="14">
        <v>306</v>
      </c>
      <c r="G18" s="14">
        <v>256</v>
      </c>
      <c r="H18" s="14">
        <v>190</v>
      </c>
      <c r="I18" s="14">
        <v>273</v>
      </c>
      <c r="J18" s="14">
        <v>181</v>
      </c>
      <c r="K18" s="14">
        <v>235</v>
      </c>
      <c r="L18" s="14">
        <v>243</v>
      </c>
      <c r="M18" s="14">
        <v>190</v>
      </c>
      <c r="N18" s="14">
        <v>127</v>
      </c>
      <c r="O18" s="14">
        <v>306</v>
      </c>
      <c r="P18" s="14">
        <v>237</v>
      </c>
      <c r="Q18" s="14">
        <v>271</v>
      </c>
      <c r="R18" s="14">
        <v>214</v>
      </c>
      <c r="S18" s="14">
        <v>254</v>
      </c>
      <c r="T18" s="14">
        <v>393</v>
      </c>
      <c r="U18" s="14">
        <v>302</v>
      </c>
      <c r="V18" s="14">
        <v>166</v>
      </c>
      <c r="W18" s="14">
        <v>251</v>
      </c>
      <c r="X18" s="14">
        <v>283</v>
      </c>
      <c r="Y18" s="14">
        <v>171</v>
      </c>
    </row>
    <row r="19" spans="1:25" s="15" customFormat="1" ht="12.75" x14ac:dyDescent="0.2">
      <c r="A19" s="13" t="s">
        <v>19</v>
      </c>
      <c r="B19" s="14">
        <v>11775</v>
      </c>
      <c r="C19" s="14">
        <v>11875</v>
      </c>
      <c r="D19" s="14">
        <v>12787</v>
      </c>
      <c r="E19" s="14">
        <v>10564</v>
      </c>
      <c r="F19" s="14">
        <v>9854</v>
      </c>
      <c r="G19" s="14">
        <v>11645</v>
      </c>
      <c r="H19" s="14">
        <v>11758</v>
      </c>
      <c r="I19" s="14">
        <v>10667</v>
      </c>
      <c r="J19" s="14">
        <v>10482</v>
      </c>
      <c r="K19" s="14">
        <v>11261</v>
      </c>
      <c r="L19" s="14">
        <v>11522</v>
      </c>
      <c r="M19" s="14">
        <v>11081</v>
      </c>
      <c r="N19" s="14">
        <v>9908</v>
      </c>
      <c r="O19" s="14">
        <v>9954</v>
      </c>
      <c r="P19" s="14">
        <v>11105</v>
      </c>
      <c r="Q19" s="14">
        <v>10133</v>
      </c>
      <c r="R19" s="14">
        <v>9946</v>
      </c>
      <c r="S19" s="14">
        <v>10598</v>
      </c>
      <c r="T19" s="14">
        <v>10907</v>
      </c>
      <c r="U19" s="14">
        <v>10130</v>
      </c>
      <c r="V19" s="14">
        <v>10383</v>
      </c>
      <c r="W19" s="14">
        <v>11406</v>
      </c>
      <c r="X19" s="14">
        <v>11064</v>
      </c>
      <c r="Y19" s="14">
        <v>10437</v>
      </c>
    </row>
    <row r="20" spans="1:25" s="15" customFormat="1" ht="12.75" x14ac:dyDescent="0.2">
      <c r="A20" s="13" t="s">
        <v>20</v>
      </c>
      <c r="B20" s="14">
        <v>5035</v>
      </c>
      <c r="C20" s="14">
        <v>5639</v>
      </c>
      <c r="D20" s="14">
        <v>4795</v>
      </c>
      <c r="E20" s="14">
        <v>4236</v>
      </c>
      <c r="F20" s="14">
        <v>4155</v>
      </c>
      <c r="G20" s="14">
        <v>3780</v>
      </c>
      <c r="H20" s="14">
        <v>4156</v>
      </c>
      <c r="I20" s="14">
        <v>3582</v>
      </c>
      <c r="J20" s="14">
        <v>3610</v>
      </c>
      <c r="K20" s="14">
        <v>3732</v>
      </c>
      <c r="L20" s="14">
        <v>3888</v>
      </c>
      <c r="M20" s="14">
        <v>3475</v>
      </c>
      <c r="N20" s="14">
        <v>3530</v>
      </c>
      <c r="O20" s="14">
        <v>4515</v>
      </c>
      <c r="P20" s="14">
        <v>3958</v>
      </c>
      <c r="Q20" s="14">
        <v>4263</v>
      </c>
      <c r="R20" s="14">
        <v>4598</v>
      </c>
      <c r="S20" s="14">
        <v>4976</v>
      </c>
      <c r="T20" s="14">
        <v>5121</v>
      </c>
      <c r="U20" s="14">
        <v>4582</v>
      </c>
      <c r="V20" s="14">
        <v>4551</v>
      </c>
      <c r="W20" s="14">
        <v>4811</v>
      </c>
      <c r="X20" s="14">
        <v>4409</v>
      </c>
      <c r="Y20" s="14">
        <v>4008</v>
      </c>
    </row>
    <row r="21" spans="1:25" s="15" customFormat="1" ht="12.75" x14ac:dyDescent="0.2">
      <c r="A21" s="13" t="s">
        <v>66</v>
      </c>
      <c r="B21" s="14">
        <f>+B5+B6</f>
        <v>441</v>
      </c>
      <c r="C21" s="14">
        <f t="shared" ref="C21:W21" si="0">+C5+C6</f>
        <v>502</v>
      </c>
      <c r="D21" s="14">
        <f t="shared" si="0"/>
        <v>402</v>
      </c>
      <c r="E21" s="14">
        <f t="shared" si="0"/>
        <v>391</v>
      </c>
      <c r="F21" s="14">
        <f t="shared" si="0"/>
        <v>362</v>
      </c>
      <c r="G21" s="14">
        <f t="shared" si="0"/>
        <v>379</v>
      </c>
      <c r="H21" s="14">
        <f t="shared" si="0"/>
        <v>512</v>
      </c>
      <c r="I21" s="14">
        <f t="shared" si="0"/>
        <v>297</v>
      </c>
      <c r="J21" s="14">
        <f t="shared" si="0"/>
        <v>344</v>
      </c>
      <c r="K21" s="14">
        <f t="shared" si="0"/>
        <v>347</v>
      </c>
      <c r="L21" s="14">
        <f t="shared" si="0"/>
        <v>317</v>
      </c>
      <c r="M21" s="14">
        <f t="shared" si="0"/>
        <v>355</v>
      </c>
      <c r="N21" s="14">
        <f t="shared" si="0"/>
        <v>229</v>
      </c>
      <c r="O21" s="14">
        <f t="shared" si="0"/>
        <v>238</v>
      </c>
      <c r="P21" s="14">
        <f t="shared" si="0"/>
        <v>216</v>
      </c>
      <c r="Q21" s="14">
        <f t="shared" si="0"/>
        <v>295</v>
      </c>
      <c r="R21" s="14">
        <f t="shared" si="0"/>
        <v>351</v>
      </c>
      <c r="S21" s="14">
        <f t="shared" si="0"/>
        <v>306</v>
      </c>
      <c r="T21" s="14">
        <f t="shared" si="0"/>
        <v>295</v>
      </c>
      <c r="U21" s="14">
        <f t="shared" si="0"/>
        <v>280</v>
      </c>
      <c r="V21" s="14">
        <f t="shared" si="0"/>
        <v>385</v>
      </c>
      <c r="W21" s="14">
        <f t="shared" si="0"/>
        <v>389</v>
      </c>
      <c r="X21" s="14">
        <f t="shared" ref="X21" si="1">+X5+X6</f>
        <v>360</v>
      </c>
      <c r="Y21" s="14">
        <v>432</v>
      </c>
    </row>
    <row r="22" spans="1:25" s="15" customFormat="1" ht="12.75" x14ac:dyDescent="0.2">
      <c r="A22" s="13" t="s">
        <v>67</v>
      </c>
      <c r="B22" s="14">
        <f>+B7+B8</f>
        <v>1115</v>
      </c>
      <c r="C22" s="14">
        <f t="shared" ref="C22:W22" si="2">+C7+C8</f>
        <v>883</v>
      </c>
      <c r="D22" s="14">
        <f t="shared" si="2"/>
        <v>1229</v>
      </c>
      <c r="E22" s="14">
        <f t="shared" si="2"/>
        <v>850</v>
      </c>
      <c r="F22" s="14">
        <f t="shared" si="2"/>
        <v>881</v>
      </c>
      <c r="G22" s="14">
        <f t="shared" si="2"/>
        <v>1186</v>
      </c>
      <c r="H22" s="14">
        <f t="shared" si="2"/>
        <v>947</v>
      </c>
      <c r="I22" s="14">
        <f t="shared" si="2"/>
        <v>953</v>
      </c>
      <c r="J22" s="14">
        <f t="shared" si="2"/>
        <v>873</v>
      </c>
      <c r="K22" s="14">
        <f t="shared" si="2"/>
        <v>937</v>
      </c>
      <c r="L22" s="14">
        <f t="shared" si="2"/>
        <v>824</v>
      </c>
      <c r="M22" s="14">
        <f t="shared" si="2"/>
        <v>855</v>
      </c>
      <c r="N22" s="14">
        <f t="shared" si="2"/>
        <v>853</v>
      </c>
      <c r="O22" s="14">
        <f t="shared" si="2"/>
        <v>877</v>
      </c>
      <c r="P22" s="14">
        <f t="shared" si="2"/>
        <v>937</v>
      </c>
      <c r="Q22" s="14">
        <f t="shared" si="2"/>
        <v>846</v>
      </c>
      <c r="R22" s="14">
        <f t="shared" si="2"/>
        <v>803</v>
      </c>
      <c r="S22" s="14">
        <f t="shared" si="2"/>
        <v>846</v>
      </c>
      <c r="T22" s="14">
        <f t="shared" si="2"/>
        <v>898</v>
      </c>
      <c r="U22" s="14">
        <f t="shared" si="2"/>
        <v>757</v>
      </c>
      <c r="V22" s="14">
        <f t="shared" si="2"/>
        <v>763</v>
      </c>
      <c r="W22" s="14">
        <f t="shared" si="2"/>
        <v>1020</v>
      </c>
      <c r="X22" s="14">
        <f t="shared" ref="X22" si="3">+X7+X8</f>
        <v>817</v>
      </c>
      <c r="Y22" s="14">
        <v>747</v>
      </c>
    </row>
    <row r="23" spans="1:25" s="15" customFormat="1" ht="12.75" x14ac:dyDescent="0.2">
      <c r="A23" s="13" t="s">
        <v>64</v>
      </c>
      <c r="B23" s="14">
        <f>+B9+B10</f>
        <v>6010</v>
      </c>
      <c r="C23" s="14">
        <f t="shared" ref="C23:W23" si="4">+C9+C10</f>
        <v>6282</v>
      </c>
      <c r="D23" s="14">
        <f t="shared" si="4"/>
        <v>6393</v>
      </c>
      <c r="E23" s="14">
        <f t="shared" si="4"/>
        <v>5505</v>
      </c>
      <c r="F23" s="14">
        <f t="shared" si="4"/>
        <v>5114</v>
      </c>
      <c r="G23" s="14">
        <f t="shared" si="4"/>
        <v>5682</v>
      </c>
      <c r="H23" s="14">
        <f t="shared" si="4"/>
        <v>5877</v>
      </c>
      <c r="I23" s="14">
        <f t="shared" si="4"/>
        <v>5427</v>
      </c>
      <c r="J23" s="14">
        <f t="shared" si="4"/>
        <v>5372</v>
      </c>
      <c r="K23" s="14">
        <f t="shared" si="4"/>
        <v>5561</v>
      </c>
      <c r="L23" s="14">
        <f t="shared" si="4"/>
        <v>5769</v>
      </c>
      <c r="M23" s="14">
        <f t="shared" si="4"/>
        <v>5398</v>
      </c>
      <c r="N23" s="14">
        <f t="shared" si="4"/>
        <v>5150</v>
      </c>
      <c r="O23" s="14">
        <f t="shared" si="4"/>
        <v>5419</v>
      </c>
      <c r="P23" s="14">
        <f t="shared" si="4"/>
        <v>5800</v>
      </c>
      <c r="Q23" s="14">
        <f t="shared" si="4"/>
        <v>5420</v>
      </c>
      <c r="R23" s="14">
        <f t="shared" si="4"/>
        <v>5416</v>
      </c>
      <c r="S23" s="14">
        <f t="shared" si="4"/>
        <v>6022</v>
      </c>
      <c r="T23" s="14">
        <f t="shared" si="4"/>
        <v>6241</v>
      </c>
      <c r="U23" s="14">
        <f t="shared" si="4"/>
        <v>5807</v>
      </c>
      <c r="V23" s="14">
        <f t="shared" si="4"/>
        <v>5769</v>
      </c>
      <c r="W23" s="14">
        <f t="shared" si="4"/>
        <v>6337</v>
      </c>
      <c r="X23" s="14">
        <f t="shared" ref="X23" si="5">+X9+X10</f>
        <v>6122</v>
      </c>
      <c r="Y23" s="14">
        <v>5646</v>
      </c>
    </row>
    <row r="24" spans="1:25" s="15" customFormat="1" ht="12.75" x14ac:dyDescent="0.2">
      <c r="A24" s="13" t="s">
        <v>65</v>
      </c>
      <c r="B24" s="14">
        <f>+B11+B12</f>
        <v>6097</v>
      </c>
      <c r="C24" s="14">
        <f t="shared" ref="C24:W24" si="6">+C11+C12</f>
        <v>6201</v>
      </c>
      <c r="D24" s="14">
        <f t="shared" si="6"/>
        <v>6306</v>
      </c>
      <c r="E24" s="14">
        <f t="shared" si="6"/>
        <v>5460</v>
      </c>
      <c r="F24" s="14">
        <f t="shared" si="6"/>
        <v>5082</v>
      </c>
      <c r="G24" s="14">
        <f t="shared" si="6"/>
        <v>5476</v>
      </c>
      <c r="H24" s="14">
        <f t="shared" si="6"/>
        <v>5797</v>
      </c>
      <c r="I24" s="14">
        <f t="shared" si="6"/>
        <v>5168</v>
      </c>
      <c r="J24" s="14">
        <f t="shared" si="6"/>
        <v>5264</v>
      </c>
      <c r="K24" s="14">
        <f t="shared" si="6"/>
        <v>5471</v>
      </c>
      <c r="L24" s="14">
        <f t="shared" si="6"/>
        <v>5646</v>
      </c>
      <c r="M24" s="14">
        <f t="shared" si="6"/>
        <v>5347</v>
      </c>
      <c r="N24" s="14">
        <f t="shared" si="6"/>
        <v>5026</v>
      </c>
      <c r="O24" s="14">
        <f t="shared" si="6"/>
        <v>5513</v>
      </c>
      <c r="P24" s="14">
        <f t="shared" si="6"/>
        <v>5766</v>
      </c>
      <c r="Q24" s="14">
        <f t="shared" si="6"/>
        <v>5437</v>
      </c>
      <c r="R24" s="14">
        <f t="shared" si="6"/>
        <v>5420</v>
      </c>
      <c r="S24" s="14">
        <f t="shared" si="6"/>
        <v>5873</v>
      </c>
      <c r="T24" s="14">
        <f t="shared" si="6"/>
        <v>5985</v>
      </c>
      <c r="U24" s="14">
        <f t="shared" si="6"/>
        <v>5686</v>
      </c>
      <c r="V24" s="14">
        <f t="shared" si="6"/>
        <v>5625</v>
      </c>
      <c r="W24" s="14">
        <f t="shared" si="6"/>
        <v>6036</v>
      </c>
      <c r="X24" s="14">
        <f t="shared" ref="X24" si="7">+X11+X12</f>
        <v>5765</v>
      </c>
      <c r="Y24" s="14">
        <v>5399</v>
      </c>
    </row>
    <row r="25" spans="1:25" s="15" customFormat="1" ht="12.75" x14ac:dyDescent="0.2">
      <c r="A25" s="13" t="s">
        <v>63</v>
      </c>
      <c r="B25" s="14">
        <f>+B13+B14</f>
        <v>1076</v>
      </c>
      <c r="C25" s="14">
        <f t="shared" ref="C25:W25" si="8">+C13+C14</f>
        <v>1318</v>
      </c>
      <c r="D25" s="14">
        <f t="shared" si="8"/>
        <v>1244</v>
      </c>
      <c r="E25" s="14">
        <f t="shared" si="8"/>
        <v>938</v>
      </c>
      <c r="F25" s="14">
        <f t="shared" si="8"/>
        <v>878</v>
      </c>
      <c r="G25" s="14">
        <f t="shared" si="8"/>
        <v>857</v>
      </c>
      <c r="H25" s="14">
        <f t="shared" si="8"/>
        <v>1053</v>
      </c>
      <c r="I25" s="14">
        <f t="shared" si="8"/>
        <v>705</v>
      </c>
      <c r="J25" s="14">
        <f t="shared" si="8"/>
        <v>760</v>
      </c>
      <c r="K25" s="14">
        <f t="shared" si="8"/>
        <v>903</v>
      </c>
      <c r="L25" s="14">
        <f t="shared" si="8"/>
        <v>860</v>
      </c>
      <c r="M25" s="14">
        <f t="shared" si="8"/>
        <v>923</v>
      </c>
      <c r="N25" s="14">
        <f t="shared" si="8"/>
        <v>695</v>
      </c>
      <c r="O25" s="14">
        <f t="shared" si="8"/>
        <v>802</v>
      </c>
      <c r="P25" s="14">
        <f t="shared" si="8"/>
        <v>739</v>
      </c>
      <c r="Q25" s="14">
        <f t="shared" si="8"/>
        <v>727</v>
      </c>
      <c r="R25" s="14">
        <f t="shared" si="8"/>
        <v>1072</v>
      </c>
      <c r="S25" s="14">
        <f t="shared" si="8"/>
        <v>852</v>
      </c>
      <c r="T25" s="14">
        <f t="shared" si="8"/>
        <v>762</v>
      </c>
      <c r="U25" s="14">
        <f t="shared" si="8"/>
        <v>560</v>
      </c>
      <c r="V25" s="14">
        <f t="shared" si="8"/>
        <v>720</v>
      </c>
      <c r="W25" s="14">
        <f t="shared" si="8"/>
        <v>695</v>
      </c>
      <c r="X25" s="14">
        <f t="shared" ref="X25" si="9">+X13+X14</f>
        <v>770</v>
      </c>
      <c r="Y25" s="14">
        <v>610</v>
      </c>
    </row>
    <row r="26" spans="1:25" s="15" customFormat="1" ht="12.75" x14ac:dyDescent="0.2">
      <c r="A26" s="13" t="s">
        <v>62</v>
      </c>
      <c r="B26" s="14">
        <f>+B15+B16</f>
        <v>1474</v>
      </c>
      <c r="C26" s="14">
        <f t="shared" ref="C26:W26" si="10">+C15+C16</f>
        <v>1456</v>
      </c>
      <c r="D26" s="14">
        <f t="shared" si="10"/>
        <v>1262</v>
      </c>
      <c r="E26" s="14">
        <f t="shared" si="10"/>
        <v>1097</v>
      </c>
      <c r="F26" s="14">
        <f t="shared" si="10"/>
        <v>1029</v>
      </c>
      <c r="G26" s="14">
        <f t="shared" si="10"/>
        <v>1146</v>
      </c>
      <c r="H26" s="14">
        <f t="shared" si="10"/>
        <v>1136</v>
      </c>
      <c r="I26" s="14">
        <f t="shared" si="10"/>
        <v>1073</v>
      </c>
      <c r="J26" s="14">
        <f t="shared" si="10"/>
        <v>953</v>
      </c>
      <c r="K26" s="14">
        <f t="shared" si="10"/>
        <v>1189</v>
      </c>
      <c r="L26" s="14">
        <f t="shared" si="10"/>
        <v>1275</v>
      </c>
      <c r="M26" s="14">
        <f t="shared" si="10"/>
        <v>1068</v>
      </c>
      <c r="N26" s="14">
        <f t="shared" si="10"/>
        <v>988</v>
      </c>
      <c r="O26" s="14">
        <f t="shared" si="10"/>
        <v>948</v>
      </c>
      <c r="P26" s="14">
        <f t="shared" si="10"/>
        <v>929</v>
      </c>
      <c r="Q26" s="14">
        <f t="shared" si="10"/>
        <v>988</v>
      </c>
      <c r="R26" s="14">
        <f t="shared" si="10"/>
        <v>908</v>
      </c>
      <c r="S26" s="14">
        <f t="shared" si="10"/>
        <v>975</v>
      </c>
      <c r="T26" s="14">
        <f t="shared" si="10"/>
        <v>1166</v>
      </c>
      <c r="U26" s="14">
        <f t="shared" si="10"/>
        <v>1010</v>
      </c>
      <c r="V26" s="14">
        <f t="shared" si="10"/>
        <v>1097</v>
      </c>
      <c r="W26" s="14">
        <f t="shared" si="10"/>
        <v>1103</v>
      </c>
      <c r="X26" s="14">
        <f t="shared" ref="X26" si="11">+X15+X16</f>
        <v>963</v>
      </c>
      <c r="Y26" s="14">
        <v>1069</v>
      </c>
    </row>
    <row r="27" spans="1:25" s="15" customFormat="1" ht="12.75" x14ac:dyDescent="0.2">
      <c r="A27" s="13" t="s">
        <v>61</v>
      </c>
      <c r="B27" s="14">
        <f>+B17+B18</f>
        <v>597</v>
      </c>
      <c r="C27" s="14">
        <f t="shared" ref="C27:W27" si="12">+C17+C18</f>
        <v>872</v>
      </c>
      <c r="D27" s="14">
        <f t="shared" si="12"/>
        <v>746</v>
      </c>
      <c r="E27" s="14">
        <f t="shared" si="12"/>
        <v>559</v>
      </c>
      <c r="F27" s="14">
        <f t="shared" si="12"/>
        <v>663</v>
      </c>
      <c r="G27" s="14">
        <f t="shared" si="12"/>
        <v>699</v>
      </c>
      <c r="H27" s="14">
        <f t="shared" si="12"/>
        <v>592</v>
      </c>
      <c r="I27" s="14">
        <f t="shared" si="12"/>
        <v>626</v>
      </c>
      <c r="J27" s="14">
        <f t="shared" si="12"/>
        <v>526</v>
      </c>
      <c r="K27" s="14">
        <f t="shared" si="12"/>
        <v>585</v>
      </c>
      <c r="L27" s="14">
        <f t="shared" si="12"/>
        <v>719</v>
      </c>
      <c r="M27" s="14">
        <f t="shared" si="12"/>
        <v>610</v>
      </c>
      <c r="N27" s="14">
        <f t="shared" si="12"/>
        <v>497</v>
      </c>
      <c r="O27" s="14">
        <f t="shared" si="12"/>
        <v>672</v>
      </c>
      <c r="P27" s="14">
        <f t="shared" si="12"/>
        <v>676</v>
      </c>
      <c r="Q27" s="14">
        <f t="shared" si="12"/>
        <v>683</v>
      </c>
      <c r="R27" s="14">
        <f t="shared" si="12"/>
        <v>574</v>
      </c>
      <c r="S27" s="14">
        <f t="shared" si="12"/>
        <v>700</v>
      </c>
      <c r="T27" s="14">
        <f t="shared" si="12"/>
        <v>681</v>
      </c>
      <c r="U27" s="14">
        <f t="shared" si="12"/>
        <v>612</v>
      </c>
      <c r="V27" s="14">
        <f t="shared" si="12"/>
        <v>575</v>
      </c>
      <c r="W27" s="14">
        <f t="shared" si="12"/>
        <v>637</v>
      </c>
      <c r="X27" s="14">
        <f t="shared" ref="X27" si="13">+X17+X18</f>
        <v>676</v>
      </c>
      <c r="Y27" s="14">
        <v>542</v>
      </c>
    </row>
    <row r="28" spans="1:25" s="15" customFormat="1" ht="12.75" x14ac:dyDescent="0.2">
      <c r="A28" s="13" t="s">
        <v>76</v>
      </c>
      <c r="B28" s="14">
        <f>+B19+B20</f>
        <v>16810</v>
      </c>
      <c r="C28" s="14">
        <f t="shared" ref="C28:W28" si="14">+C19+C20</f>
        <v>17514</v>
      </c>
      <c r="D28" s="14">
        <f t="shared" si="14"/>
        <v>17582</v>
      </c>
      <c r="E28" s="14">
        <f t="shared" si="14"/>
        <v>14800</v>
      </c>
      <c r="F28" s="14">
        <f t="shared" si="14"/>
        <v>14009</v>
      </c>
      <c r="G28" s="14">
        <f t="shared" si="14"/>
        <v>15425</v>
      </c>
      <c r="H28" s="14">
        <f t="shared" si="14"/>
        <v>15914</v>
      </c>
      <c r="I28" s="14">
        <f t="shared" si="14"/>
        <v>14249</v>
      </c>
      <c r="J28" s="14">
        <f t="shared" si="14"/>
        <v>14092</v>
      </c>
      <c r="K28" s="14">
        <f t="shared" si="14"/>
        <v>14993</v>
      </c>
      <c r="L28" s="14">
        <f t="shared" si="14"/>
        <v>15410</v>
      </c>
      <c r="M28" s="14">
        <f t="shared" si="14"/>
        <v>14556</v>
      </c>
      <c r="N28" s="14">
        <f t="shared" si="14"/>
        <v>13438</v>
      </c>
      <c r="O28" s="14">
        <f t="shared" si="14"/>
        <v>14469</v>
      </c>
      <c r="P28" s="14">
        <f t="shared" si="14"/>
        <v>15063</v>
      </c>
      <c r="Q28" s="14">
        <f t="shared" si="14"/>
        <v>14396</v>
      </c>
      <c r="R28" s="14">
        <f t="shared" si="14"/>
        <v>14544</v>
      </c>
      <c r="S28" s="14">
        <f t="shared" si="14"/>
        <v>15574</v>
      </c>
      <c r="T28" s="14">
        <f t="shared" si="14"/>
        <v>16028</v>
      </c>
      <c r="U28" s="14">
        <f t="shared" si="14"/>
        <v>14712</v>
      </c>
      <c r="V28" s="14">
        <f t="shared" si="14"/>
        <v>14934</v>
      </c>
      <c r="W28" s="14">
        <f t="shared" si="14"/>
        <v>16217</v>
      </c>
      <c r="X28" s="14">
        <f t="shared" ref="X28" si="15">+X19+X20</f>
        <v>15473</v>
      </c>
      <c r="Y28" s="14">
        <v>14445</v>
      </c>
    </row>
  </sheetData>
  <mergeCells count="1">
    <mergeCell ref="A1:C1"/>
  </mergeCells>
  <hyperlinks>
    <hyperlink ref="H2" location="Inicio!A1" display="Índic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H2" sqref="H2"/>
    </sheetView>
  </sheetViews>
  <sheetFormatPr baseColWidth="10" defaultRowHeight="15" x14ac:dyDescent="0.25"/>
  <cols>
    <col min="1" max="1" width="44.5703125" customWidth="1"/>
  </cols>
  <sheetData>
    <row r="1" spans="1:25" x14ac:dyDescent="0.25">
      <c r="A1" s="3" t="s">
        <v>86</v>
      </c>
    </row>
    <row r="2" spans="1:25" ht="18" x14ac:dyDescent="0.25">
      <c r="H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21</v>
      </c>
      <c r="B5" s="14">
        <v>1089</v>
      </c>
      <c r="C5" s="14">
        <v>1105</v>
      </c>
      <c r="D5" s="14">
        <v>1128</v>
      </c>
      <c r="E5" s="14">
        <v>944</v>
      </c>
      <c r="F5" s="14">
        <v>950</v>
      </c>
      <c r="G5" s="14">
        <v>1028</v>
      </c>
      <c r="H5" s="14">
        <v>1063</v>
      </c>
      <c r="I5" s="14">
        <v>922</v>
      </c>
      <c r="J5" s="14">
        <v>976</v>
      </c>
      <c r="K5" s="14">
        <v>1034</v>
      </c>
      <c r="L5" s="14">
        <v>1017</v>
      </c>
      <c r="M5" s="14">
        <v>945</v>
      </c>
      <c r="N5" s="14">
        <v>950</v>
      </c>
      <c r="O5" s="14">
        <v>961</v>
      </c>
      <c r="P5" s="14">
        <v>1129</v>
      </c>
      <c r="Q5" s="14">
        <v>1105</v>
      </c>
      <c r="R5" s="14">
        <v>1217</v>
      </c>
      <c r="S5" s="14">
        <v>1089</v>
      </c>
      <c r="T5" s="14">
        <v>1064</v>
      </c>
      <c r="U5" s="14">
        <v>1041</v>
      </c>
      <c r="V5" s="14">
        <v>1001</v>
      </c>
      <c r="W5" s="14">
        <v>1146</v>
      </c>
      <c r="X5" s="14">
        <v>1069</v>
      </c>
      <c r="Y5" s="14">
        <v>950</v>
      </c>
    </row>
    <row r="6" spans="1:25" s="15" customFormat="1" ht="12.75" x14ac:dyDescent="0.2">
      <c r="A6" s="13" t="s">
        <v>22</v>
      </c>
      <c r="B6" s="14">
        <v>23</v>
      </c>
      <c r="C6" s="14">
        <v>40</v>
      </c>
      <c r="D6" s="14">
        <v>106</v>
      </c>
      <c r="E6" s="14">
        <v>62</v>
      </c>
      <c r="F6" s="14">
        <v>44</v>
      </c>
      <c r="G6" s="14">
        <v>37</v>
      </c>
      <c r="H6" s="14">
        <v>64</v>
      </c>
      <c r="I6" s="14">
        <v>93</v>
      </c>
      <c r="J6" s="14">
        <v>97</v>
      </c>
      <c r="K6" s="14">
        <v>34</v>
      </c>
      <c r="L6" s="14">
        <v>39</v>
      </c>
      <c r="M6" s="14">
        <v>105</v>
      </c>
      <c r="N6" s="14">
        <v>83</v>
      </c>
      <c r="O6" s="14">
        <v>64</v>
      </c>
      <c r="P6" s="14">
        <v>69</v>
      </c>
      <c r="Q6" s="14">
        <v>51</v>
      </c>
      <c r="R6" s="14">
        <v>49</v>
      </c>
      <c r="S6" s="14">
        <v>86</v>
      </c>
      <c r="T6" s="14">
        <v>72</v>
      </c>
      <c r="U6" s="14">
        <v>71</v>
      </c>
      <c r="V6" s="14">
        <v>57</v>
      </c>
      <c r="W6" s="14">
        <v>58</v>
      </c>
      <c r="X6" s="14">
        <v>51</v>
      </c>
      <c r="Y6" s="14">
        <v>50</v>
      </c>
    </row>
    <row r="7" spans="1:25" s="15" customFormat="1" ht="12.75" x14ac:dyDescent="0.2">
      <c r="A7" s="13" t="s">
        <v>23</v>
      </c>
      <c r="B7" s="14">
        <v>39</v>
      </c>
      <c r="C7" s="14">
        <v>21</v>
      </c>
      <c r="D7" s="14">
        <v>31</v>
      </c>
      <c r="E7" s="14">
        <v>4</v>
      </c>
      <c r="F7" s="14">
        <v>27</v>
      </c>
      <c r="G7" s="14">
        <v>41</v>
      </c>
      <c r="H7" s="14">
        <v>30</v>
      </c>
      <c r="I7" s="14">
        <v>33</v>
      </c>
      <c r="J7" s="14">
        <v>13</v>
      </c>
      <c r="K7" s="14">
        <v>17</v>
      </c>
      <c r="L7" s="14">
        <v>13</v>
      </c>
      <c r="M7" s="14">
        <v>21</v>
      </c>
      <c r="N7" s="14">
        <v>8</v>
      </c>
      <c r="O7" s="14">
        <v>15</v>
      </c>
      <c r="P7" s="14">
        <v>2</v>
      </c>
      <c r="Q7" s="14">
        <v>31</v>
      </c>
      <c r="R7" s="14">
        <v>18</v>
      </c>
      <c r="S7" s="14">
        <v>10</v>
      </c>
      <c r="T7" s="14">
        <v>14</v>
      </c>
      <c r="U7" s="14">
        <v>5</v>
      </c>
      <c r="V7" s="14">
        <v>27</v>
      </c>
      <c r="W7" s="14">
        <v>26</v>
      </c>
      <c r="X7" s="14">
        <v>11</v>
      </c>
      <c r="Y7" s="14">
        <v>1</v>
      </c>
    </row>
    <row r="8" spans="1:25" s="15" customFormat="1" ht="12.75" x14ac:dyDescent="0.2">
      <c r="A8" s="13" t="s">
        <v>24</v>
      </c>
      <c r="B8" s="14">
        <v>1</v>
      </c>
      <c r="C8" s="14">
        <v>0</v>
      </c>
      <c r="D8" s="14">
        <v>1</v>
      </c>
      <c r="E8" s="14">
        <v>0</v>
      </c>
      <c r="F8" s="14">
        <v>0</v>
      </c>
      <c r="G8" s="14">
        <v>2</v>
      </c>
      <c r="H8" s="14">
        <v>0</v>
      </c>
      <c r="I8" s="14">
        <v>1</v>
      </c>
      <c r="J8" s="14">
        <v>1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14">
        <v>1</v>
      </c>
      <c r="Q8" s="14">
        <v>2</v>
      </c>
      <c r="R8" s="14">
        <v>0</v>
      </c>
      <c r="S8" s="14">
        <v>0</v>
      </c>
      <c r="T8" s="14">
        <v>10</v>
      </c>
      <c r="U8" s="14">
        <v>2</v>
      </c>
      <c r="V8" s="14">
        <v>7</v>
      </c>
      <c r="W8" s="14">
        <v>0</v>
      </c>
      <c r="X8" s="14">
        <v>0</v>
      </c>
      <c r="Y8" s="14">
        <v>0</v>
      </c>
    </row>
    <row r="9" spans="1:25" s="15" customFormat="1" ht="12.75" x14ac:dyDescent="0.2">
      <c r="A9" s="13" t="s">
        <v>25</v>
      </c>
      <c r="B9" s="14">
        <v>152</v>
      </c>
      <c r="C9" s="14">
        <v>160</v>
      </c>
      <c r="D9" s="14">
        <v>189</v>
      </c>
      <c r="E9" s="14">
        <v>152</v>
      </c>
      <c r="F9" s="14">
        <v>142</v>
      </c>
      <c r="G9" s="14">
        <v>183</v>
      </c>
      <c r="H9" s="14">
        <v>147</v>
      </c>
      <c r="I9" s="14">
        <v>118</v>
      </c>
      <c r="J9" s="14">
        <v>139</v>
      </c>
      <c r="K9" s="14">
        <v>147</v>
      </c>
      <c r="L9" s="14">
        <v>128</v>
      </c>
      <c r="M9" s="14">
        <v>151</v>
      </c>
      <c r="N9" s="14">
        <v>160</v>
      </c>
      <c r="O9" s="14">
        <v>162</v>
      </c>
      <c r="P9" s="14">
        <v>175</v>
      </c>
      <c r="Q9" s="14">
        <v>231</v>
      </c>
      <c r="R9" s="14">
        <v>241</v>
      </c>
      <c r="S9" s="14">
        <v>248</v>
      </c>
      <c r="T9" s="14">
        <v>217</v>
      </c>
      <c r="U9" s="14">
        <v>242</v>
      </c>
      <c r="V9" s="14">
        <v>181</v>
      </c>
      <c r="W9" s="14">
        <v>254</v>
      </c>
      <c r="X9" s="14">
        <v>153</v>
      </c>
      <c r="Y9" s="14">
        <v>161</v>
      </c>
    </row>
    <row r="10" spans="1:25" s="15" customFormat="1" ht="12.75" x14ac:dyDescent="0.2">
      <c r="A10" s="13" t="s">
        <v>26</v>
      </c>
      <c r="B10" s="14">
        <v>9</v>
      </c>
      <c r="C10" s="14">
        <v>27</v>
      </c>
      <c r="D10" s="14">
        <v>12</v>
      </c>
      <c r="E10" s="14">
        <v>9</v>
      </c>
      <c r="F10" s="14">
        <v>4</v>
      </c>
      <c r="G10" s="14">
        <v>6</v>
      </c>
      <c r="H10" s="14">
        <v>6</v>
      </c>
      <c r="I10" s="14">
        <v>7</v>
      </c>
      <c r="J10" s="14">
        <v>7</v>
      </c>
      <c r="K10" s="14">
        <v>15</v>
      </c>
      <c r="L10" s="14">
        <v>11</v>
      </c>
      <c r="M10" s="14">
        <v>25</v>
      </c>
      <c r="N10" s="14">
        <v>11</v>
      </c>
      <c r="O10" s="14">
        <v>17</v>
      </c>
      <c r="P10" s="14">
        <v>6</v>
      </c>
      <c r="Q10" s="14">
        <v>26</v>
      </c>
      <c r="R10" s="14">
        <v>29</v>
      </c>
      <c r="S10" s="14">
        <v>28</v>
      </c>
      <c r="T10" s="14">
        <v>18</v>
      </c>
      <c r="U10" s="14">
        <v>12</v>
      </c>
      <c r="V10" s="14">
        <v>9</v>
      </c>
      <c r="W10" s="14">
        <v>7</v>
      </c>
      <c r="X10" s="14">
        <v>7</v>
      </c>
      <c r="Y10" s="14">
        <v>21</v>
      </c>
    </row>
    <row r="11" spans="1:25" s="15" customFormat="1" ht="12.75" x14ac:dyDescent="0.2">
      <c r="A11" s="13" t="s">
        <v>27</v>
      </c>
      <c r="B11" s="14">
        <v>27</v>
      </c>
      <c r="C11" s="14">
        <v>38</v>
      </c>
      <c r="D11" s="14">
        <v>5</v>
      </c>
      <c r="E11" s="14">
        <v>6</v>
      </c>
      <c r="F11" s="14">
        <v>10</v>
      </c>
      <c r="G11" s="14">
        <v>30</v>
      </c>
      <c r="H11" s="14">
        <v>5</v>
      </c>
      <c r="I11" s="14">
        <v>13</v>
      </c>
      <c r="J11" s="14">
        <v>8</v>
      </c>
      <c r="K11" s="14">
        <v>27</v>
      </c>
      <c r="L11" s="14">
        <v>6</v>
      </c>
      <c r="M11" s="14">
        <v>15</v>
      </c>
      <c r="N11" s="14">
        <v>10</v>
      </c>
      <c r="O11" s="14">
        <v>23</v>
      </c>
      <c r="P11" s="14">
        <v>35</v>
      </c>
      <c r="Q11" s="14">
        <v>16</v>
      </c>
      <c r="R11" s="14">
        <v>38</v>
      </c>
      <c r="S11" s="14">
        <v>7</v>
      </c>
      <c r="T11" s="14">
        <v>36</v>
      </c>
      <c r="U11" s="14">
        <v>29</v>
      </c>
      <c r="V11" s="14">
        <v>41</v>
      </c>
      <c r="W11" s="14">
        <v>26</v>
      </c>
      <c r="X11" s="14">
        <v>21</v>
      </c>
      <c r="Y11" s="14">
        <v>18</v>
      </c>
    </row>
    <row r="12" spans="1:25" s="15" customFormat="1" ht="12.75" x14ac:dyDescent="0.2">
      <c r="A12" s="13" t="s">
        <v>28</v>
      </c>
      <c r="B12" s="14">
        <v>0</v>
      </c>
      <c r="C12" s="14">
        <v>1</v>
      </c>
      <c r="D12" s="14">
        <v>1</v>
      </c>
      <c r="E12" s="14">
        <v>1</v>
      </c>
      <c r="F12" s="14">
        <v>1</v>
      </c>
      <c r="G12" s="14">
        <v>2</v>
      </c>
      <c r="H12" s="14">
        <v>5</v>
      </c>
      <c r="I12" s="14">
        <v>3</v>
      </c>
      <c r="J12" s="14">
        <v>1</v>
      </c>
      <c r="K12" s="14">
        <v>3</v>
      </c>
      <c r="L12" s="14">
        <v>1</v>
      </c>
      <c r="M12" s="14">
        <v>1</v>
      </c>
      <c r="N12" s="14">
        <v>3</v>
      </c>
      <c r="O12" s="14">
        <v>0</v>
      </c>
      <c r="P12" s="14">
        <v>1</v>
      </c>
      <c r="Q12" s="14">
        <v>5</v>
      </c>
      <c r="R12" s="14">
        <v>2</v>
      </c>
      <c r="S12" s="14">
        <v>2</v>
      </c>
      <c r="T12" s="14">
        <v>5</v>
      </c>
      <c r="U12" s="14">
        <v>2</v>
      </c>
      <c r="V12" s="14">
        <v>1</v>
      </c>
      <c r="W12" s="14">
        <v>1</v>
      </c>
      <c r="X12" s="14">
        <v>4</v>
      </c>
      <c r="Y12" s="14">
        <v>4</v>
      </c>
    </row>
    <row r="13" spans="1:25" s="15" customFormat="1" ht="12.75" x14ac:dyDescent="0.2">
      <c r="A13" s="13" t="s">
        <v>30</v>
      </c>
      <c r="B13" s="14">
        <v>407</v>
      </c>
      <c r="C13" s="14">
        <v>367</v>
      </c>
      <c r="D13" s="14">
        <v>395</v>
      </c>
      <c r="E13" s="14">
        <v>329</v>
      </c>
      <c r="F13" s="14">
        <v>316</v>
      </c>
      <c r="G13" s="14">
        <v>358</v>
      </c>
      <c r="H13" s="14">
        <v>352</v>
      </c>
      <c r="I13" s="14">
        <v>269</v>
      </c>
      <c r="J13" s="14">
        <v>257</v>
      </c>
      <c r="K13" s="14">
        <v>256</v>
      </c>
      <c r="L13" s="14">
        <v>270</v>
      </c>
      <c r="M13" s="14">
        <v>295</v>
      </c>
      <c r="N13" s="14">
        <v>311</v>
      </c>
      <c r="O13" s="14">
        <v>266</v>
      </c>
      <c r="P13" s="14">
        <v>274</v>
      </c>
      <c r="Q13" s="14">
        <v>372</v>
      </c>
      <c r="R13" s="14">
        <v>514</v>
      </c>
      <c r="S13" s="14">
        <v>314</v>
      </c>
      <c r="T13" s="14">
        <v>302</v>
      </c>
      <c r="U13" s="14">
        <v>267</v>
      </c>
      <c r="V13" s="14">
        <v>321</v>
      </c>
      <c r="W13" s="14">
        <v>367</v>
      </c>
      <c r="X13" s="14">
        <v>304</v>
      </c>
      <c r="Y13" s="14">
        <v>271</v>
      </c>
    </row>
    <row r="14" spans="1:25" s="15" customFormat="1" ht="12.75" x14ac:dyDescent="0.2">
      <c r="A14" s="13" t="s">
        <v>29</v>
      </c>
      <c r="B14" s="14">
        <v>5</v>
      </c>
      <c r="C14" s="14">
        <v>37</v>
      </c>
      <c r="D14" s="14">
        <v>20</v>
      </c>
      <c r="E14" s="14">
        <v>16</v>
      </c>
      <c r="F14" s="14">
        <v>14</v>
      </c>
      <c r="G14" s="14">
        <v>8</v>
      </c>
      <c r="H14" s="14">
        <v>11</v>
      </c>
      <c r="I14" s="14">
        <v>32</v>
      </c>
      <c r="J14" s="14">
        <v>9</v>
      </c>
      <c r="K14" s="14">
        <v>11</v>
      </c>
      <c r="L14" s="14">
        <v>8</v>
      </c>
      <c r="M14" s="14">
        <v>27</v>
      </c>
      <c r="N14" s="14">
        <v>10</v>
      </c>
      <c r="O14" s="14">
        <v>11</v>
      </c>
      <c r="P14" s="14">
        <v>8</v>
      </c>
      <c r="Q14" s="14">
        <v>17</v>
      </c>
      <c r="R14" s="14">
        <v>25</v>
      </c>
      <c r="S14" s="14">
        <v>37</v>
      </c>
      <c r="T14" s="14">
        <v>20</v>
      </c>
      <c r="U14" s="14">
        <v>17</v>
      </c>
      <c r="V14" s="14">
        <v>14</v>
      </c>
      <c r="W14" s="14">
        <v>17</v>
      </c>
      <c r="X14" s="14">
        <v>8</v>
      </c>
      <c r="Y14" s="14">
        <v>16</v>
      </c>
    </row>
    <row r="15" spans="1:25" s="15" customFormat="1" ht="12.75" x14ac:dyDescent="0.2">
      <c r="A15" s="13" t="s">
        <v>31</v>
      </c>
      <c r="B15" s="14">
        <v>1299</v>
      </c>
      <c r="C15" s="14">
        <v>1312</v>
      </c>
      <c r="D15" s="14">
        <v>1394</v>
      </c>
      <c r="E15" s="14">
        <v>1132</v>
      </c>
      <c r="F15" s="14">
        <v>1160</v>
      </c>
      <c r="G15" s="14">
        <v>1257</v>
      </c>
      <c r="H15" s="14">
        <v>1283</v>
      </c>
      <c r="I15" s="14">
        <v>1157</v>
      </c>
      <c r="J15" s="14">
        <v>1156</v>
      </c>
      <c r="K15" s="14">
        <v>1201</v>
      </c>
      <c r="L15" s="14">
        <v>1190</v>
      </c>
      <c r="M15" s="14">
        <v>1156</v>
      </c>
      <c r="N15" s="14">
        <v>1147</v>
      </c>
      <c r="O15" s="14">
        <v>1075</v>
      </c>
      <c r="P15" s="14">
        <v>1229</v>
      </c>
      <c r="Q15" s="14">
        <v>1308</v>
      </c>
      <c r="R15" s="14">
        <v>1423</v>
      </c>
      <c r="S15" s="14">
        <v>1251</v>
      </c>
      <c r="T15" s="14">
        <v>1331</v>
      </c>
      <c r="U15" s="14">
        <v>1206</v>
      </c>
      <c r="V15" s="14">
        <v>1208</v>
      </c>
      <c r="W15" s="14">
        <v>1316</v>
      </c>
      <c r="X15" s="14">
        <v>1261</v>
      </c>
      <c r="Y15" s="14">
        <v>1168</v>
      </c>
    </row>
    <row r="16" spans="1:25" s="15" customFormat="1" ht="12.75" x14ac:dyDescent="0.2">
      <c r="A16" s="13" t="s">
        <v>32</v>
      </c>
      <c r="B16" s="14">
        <v>24</v>
      </c>
      <c r="C16" s="14">
        <v>50</v>
      </c>
      <c r="D16" s="14">
        <v>67</v>
      </c>
      <c r="E16" s="14">
        <v>58</v>
      </c>
      <c r="F16" s="14">
        <v>39</v>
      </c>
      <c r="G16" s="14">
        <v>28</v>
      </c>
      <c r="H16" s="14">
        <v>44</v>
      </c>
      <c r="I16" s="14">
        <v>51</v>
      </c>
      <c r="J16" s="14">
        <v>93</v>
      </c>
      <c r="K16" s="14">
        <v>36</v>
      </c>
      <c r="L16" s="14">
        <v>47</v>
      </c>
      <c r="M16" s="14">
        <v>87</v>
      </c>
      <c r="N16" s="14">
        <v>69</v>
      </c>
      <c r="O16" s="14">
        <v>79</v>
      </c>
      <c r="P16" s="14">
        <v>82</v>
      </c>
      <c r="Q16" s="14">
        <v>57</v>
      </c>
      <c r="R16" s="14">
        <v>71</v>
      </c>
      <c r="S16" s="14">
        <v>130</v>
      </c>
      <c r="T16" s="14">
        <v>115</v>
      </c>
      <c r="U16" s="14">
        <v>87</v>
      </c>
      <c r="V16" s="14">
        <v>93</v>
      </c>
      <c r="W16" s="14">
        <v>84</v>
      </c>
      <c r="X16" s="14">
        <v>74</v>
      </c>
      <c r="Y16" s="14">
        <v>69</v>
      </c>
    </row>
    <row r="17" spans="1:25" s="15" customFormat="1" ht="12.75" x14ac:dyDescent="0.2">
      <c r="A17" s="13" t="s">
        <v>33</v>
      </c>
      <c r="B17" s="14">
        <v>44</v>
      </c>
      <c r="C17" s="14">
        <v>43</v>
      </c>
      <c r="D17" s="14">
        <v>69</v>
      </c>
      <c r="E17" s="14">
        <v>26</v>
      </c>
      <c r="F17" s="14">
        <v>51</v>
      </c>
      <c r="G17" s="14">
        <v>44</v>
      </c>
      <c r="H17" s="14">
        <v>89</v>
      </c>
      <c r="I17" s="14">
        <v>56</v>
      </c>
      <c r="J17" s="14">
        <v>103</v>
      </c>
      <c r="K17" s="14">
        <v>49</v>
      </c>
      <c r="L17" s="14">
        <v>36</v>
      </c>
      <c r="M17" s="14">
        <v>52</v>
      </c>
      <c r="N17" s="14">
        <v>33</v>
      </c>
      <c r="O17" s="14">
        <v>32</v>
      </c>
      <c r="P17" s="14">
        <v>43</v>
      </c>
      <c r="Q17" s="14">
        <v>54</v>
      </c>
      <c r="R17" s="14">
        <v>70</v>
      </c>
      <c r="S17" s="14">
        <v>81</v>
      </c>
      <c r="T17" s="14">
        <v>63</v>
      </c>
      <c r="U17" s="14">
        <v>52</v>
      </c>
      <c r="V17" s="14">
        <v>51</v>
      </c>
      <c r="W17" s="14">
        <v>55</v>
      </c>
      <c r="X17" s="14">
        <v>56</v>
      </c>
      <c r="Y17" s="14">
        <v>43</v>
      </c>
    </row>
    <row r="18" spans="1:25" s="15" customFormat="1" ht="12.75" x14ac:dyDescent="0.2">
      <c r="A18" s="13" t="s">
        <v>34</v>
      </c>
      <c r="B18" s="14">
        <v>4</v>
      </c>
      <c r="C18" s="14">
        <v>1</v>
      </c>
      <c r="D18" s="14">
        <v>1</v>
      </c>
      <c r="E18" s="14">
        <v>3</v>
      </c>
      <c r="F18" s="14">
        <v>4</v>
      </c>
      <c r="G18" s="14">
        <v>7</v>
      </c>
      <c r="H18" s="14">
        <v>13</v>
      </c>
      <c r="I18" s="14">
        <v>4</v>
      </c>
      <c r="J18" s="14">
        <v>17</v>
      </c>
      <c r="K18" s="14">
        <v>7</v>
      </c>
      <c r="L18" s="14">
        <v>5</v>
      </c>
      <c r="M18" s="14">
        <v>6</v>
      </c>
      <c r="N18" s="14">
        <v>4</v>
      </c>
      <c r="O18" s="14">
        <v>4</v>
      </c>
      <c r="P18" s="14">
        <v>6</v>
      </c>
      <c r="Q18" s="14">
        <v>7</v>
      </c>
      <c r="R18" s="14">
        <v>2</v>
      </c>
      <c r="S18" s="14">
        <v>2</v>
      </c>
      <c r="T18" s="14">
        <v>0</v>
      </c>
      <c r="U18" s="14">
        <v>11</v>
      </c>
      <c r="V18" s="14">
        <v>1</v>
      </c>
      <c r="W18" s="14">
        <v>3</v>
      </c>
      <c r="X18" s="14">
        <v>0</v>
      </c>
      <c r="Y18" s="14">
        <v>2</v>
      </c>
    </row>
    <row r="19" spans="1:25" s="15" customFormat="1" ht="12.75" x14ac:dyDescent="0.2">
      <c r="A19" s="13" t="s">
        <v>35</v>
      </c>
      <c r="B19" s="14">
        <v>863</v>
      </c>
      <c r="C19" s="14">
        <v>949</v>
      </c>
      <c r="D19" s="14">
        <v>937</v>
      </c>
      <c r="E19" s="14">
        <v>849</v>
      </c>
      <c r="F19" s="14">
        <v>808</v>
      </c>
      <c r="G19" s="14">
        <v>864</v>
      </c>
      <c r="H19" s="14">
        <v>867</v>
      </c>
      <c r="I19" s="14">
        <v>766</v>
      </c>
      <c r="J19" s="14">
        <v>713</v>
      </c>
      <c r="K19" s="14">
        <v>798</v>
      </c>
      <c r="L19" s="14">
        <v>781</v>
      </c>
      <c r="M19" s="14">
        <v>710</v>
      </c>
      <c r="N19" s="14">
        <v>782</v>
      </c>
      <c r="O19" s="14">
        <v>723</v>
      </c>
      <c r="P19" s="14">
        <v>694</v>
      </c>
      <c r="Q19" s="14">
        <v>782</v>
      </c>
      <c r="R19" s="14">
        <v>685</v>
      </c>
      <c r="S19" s="14">
        <v>819</v>
      </c>
      <c r="T19" s="14">
        <v>748</v>
      </c>
      <c r="U19" s="14">
        <v>721</v>
      </c>
      <c r="V19" s="14">
        <v>797</v>
      </c>
      <c r="W19" s="14">
        <v>744</v>
      </c>
      <c r="X19" s="14">
        <v>714</v>
      </c>
      <c r="Y19" s="14">
        <v>693</v>
      </c>
    </row>
    <row r="20" spans="1:25" s="15" customFormat="1" ht="12.75" x14ac:dyDescent="0.2">
      <c r="A20" s="13" t="s">
        <v>36</v>
      </c>
      <c r="B20" s="14">
        <v>10</v>
      </c>
      <c r="C20" s="14">
        <v>15</v>
      </c>
      <c r="D20" s="14">
        <v>30</v>
      </c>
      <c r="E20" s="14">
        <v>35</v>
      </c>
      <c r="F20" s="14">
        <v>33</v>
      </c>
      <c r="G20" s="14">
        <v>31</v>
      </c>
      <c r="H20" s="14">
        <v>39</v>
      </c>
      <c r="I20" s="14">
        <v>44</v>
      </c>
      <c r="J20" s="14">
        <v>53</v>
      </c>
      <c r="K20" s="14">
        <v>36</v>
      </c>
      <c r="L20" s="14">
        <v>23</v>
      </c>
      <c r="M20" s="14">
        <v>40</v>
      </c>
      <c r="N20" s="14">
        <v>55</v>
      </c>
      <c r="O20" s="14">
        <v>46</v>
      </c>
      <c r="P20" s="14">
        <v>53</v>
      </c>
      <c r="Q20" s="14">
        <v>51</v>
      </c>
      <c r="R20" s="14">
        <v>33</v>
      </c>
      <c r="S20" s="14">
        <v>86</v>
      </c>
      <c r="T20" s="14">
        <v>54</v>
      </c>
      <c r="U20" s="14">
        <v>44</v>
      </c>
      <c r="V20" s="14">
        <v>42</v>
      </c>
      <c r="W20" s="14">
        <v>34</v>
      </c>
      <c r="X20" s="14">
        <v>27</v>
      </c>
      <c r="Y20" s="14">
        <v>21</v>
      </c>
    </row>
    <row r="21" spans="1:25" s="15" customFormat="1" ht="12.75" x14ac:dyDescent="0.2">
      <c r="A21" s="13" t="s">
        <v>37</v>
      </c>
      <c r="B21" s="14">
        <v>3920</v>
      </c>
      <c r="C21" s="14">
        <v>3995</v>
      </c>
      <c r="D21" s="14">
        <v>4148</v>
      </c>
      <c r="E21" s="14">
        <v>3442</v>
      </c>
      <c r="F21" s="14">
        <v>3464</v>
      </c>
      <c r="G21" s="14">
        <v>3805</v>
      </c>
      <c r="H21" s="14">
        <v>3836</v>
      </c>
      <c r="I21" s="14">
        <v>3334</v>
      </c>
      <c r="J21" s="14">
        <v>3365</v>
      </c>
      <c r="K21" s="14">
        <v>3529</v>
      </c>
      <c r="L21" s="14">
        <v>3441</v>
      </c>
      <c r="M21" s="14">
        <v>3345</v>
      </c>
      <c r="N21" s="14">
        <v>3401</v>
      </c>
      <c r="O21" s="14">
        <v>3257</v>
      </c>
      <c r="P21" s="14">
        <v>3581</v>
      </c>
      <c r="Q21" s="14">
        <v>3899</v>
      </c>
      <c r="R21" s="14">
        <v>4206</v>
      </c>
      <c r="S21" s="14">
        <v>3819</v>
      </c>
      <c r="T21" s="14">
        <v>3775</v>
      </c>
      <c r="U21" s="14">
        <v>3563</v>
      </c>
      <c r="V21" s="14">
        <v>3627</v>
      </c>
      <c r="W21" s="14">
        <v>3934</v>
      </c>
      <c r="X21" s="14">
        <v>3589</v>
      </c>
      <c r="Y21" s="14">
        <v>3305</v>
      </c>
    </row>
    <row r="22" spans="1:25" s="15" customFormat="1" ht="12.75" x14ac:dyDescent="0.2">
      <c r="A22" s="13" t="s">
        <v>38</v>
      </c>
      <c r="B22" s="14">
        <v>76</v>
      </c>
      <c r="C22" s="14">
        <v>171</v>
      </c>
      <c r="D22" s="14">
        <v>238</v>
      </c>
      <c r="E22" s="14">
        <v>184</v>
      </c>
      <c r="F22" s="14">
        <v>139</v>
      </c>
      <c r="G22" s="14">
        <v>121</v>
      </c>
      <c r="H22" s="14">
        <v>182</v>
      </c>
      <c r="I22" s="14">
        <v>235</v>
      </c>
      <c r="J22" s="14">
        <v>278</v>
      </c>
      <c r="K22" s="14">
        <v>142</v>
      </c>
      <c r="L22" s="14">
        <v>134</v>
      </c>
      <c r="M22" s="14">
        <v>291</v>
      </c>
      <c r="N22" s="14">
        <v>236</v>
      </c>
      <c r="O22" s="14">
        <v>221</v>
      </c>
      <c r="P22" s="14">
        <v>226</v>
      </c>
      <c r="Q22" s="14">
        <v>216</v>
      </c>
      <c r="R22" s="14">
        <v>211</v>
      </c>
      <c r="S22" s="14">
        <v>371</v>
      </c>
      <c r="T22" s="14">
        <v>294</v>
      </c>
      <c r="U22" s="14">
        <v>246</v>
      </c>
      <c r="V22" s="14">
        <v>224</v>
      </c>
      <c r="W22" s="14">
        <v>204</v>
      </c>
      <c r="X22" s="14">
        <v>171</v>
      </c>
      <c r="Y22" s="14">
        <v>183</v>
      </c>
    </row>
    <row r="23" spans="1:25" s="15" customFormat="1" ht="12.75" x14ac:dyDescent="0.2">
      <c r="A23" s="13" t="s">
        <v>68</v>
      </c>
      <c r="B23" s="14">
        <f>+B5+B6</f>
        <v>1112</v>
      </c>
      <c r="C23" s="14">
        <f t="shared" ref="C23:W23" si="0">+C5+C6</f>
        <v>1145</v>
      </c>
      <c r="D23" s="14">
        <f t="shared" si="0"/>
        <v>1234</v>
      </c>
      <c r="E23" s="14">
        <f t="shared" si="0"/>
        <v>1006</v>
      </c>
      <c r="F23" s="14">
        <f t="shared" si="0"/>
        <v>994</v>
      </c>
      <c r="G23" s="14">
        <f t="shared" si="0"/>
        <v>1065</v>
      </c>
      <c r="H23" s="14">
        <f t="shared" si="0"/>
        <v>1127</v>
      </c>
      <c r="I23" s="14">
        <f t="shared" si="0"/>
        <v>1015</v>
      </c>
      <c r="J23" s="14">
        <f t="shared" si="0"/>
        <v>1073</v>
      </c>
      <c r="K23" s="14">
        <f t="shared" si="0"/>
        <v>1068</v>
      </c>
      <c r="L23" s="14">
        <f t="shared" si="0"/>
        <v>1056</v>
      </c>
      <c r="M23" s="14">
        <f t="shared" si="0"/>
        <v>1050</v>
      </c>
      <c r="N23" s="14">
        <f t="shared" si="0"/>
        <v>1033</v>
      </c>
      <c r="O23" s="14">
        <f t="shared" si="0"/>
        <v>1025</v>
      </c>
      <c r="P23" s="14">
        <f t="shared" si="0"/>
        <v>1198</v>
      </c>
      <c r="Q23" s="14">
        <f t="shared" si="0"/>
        <v>1156</v>
      </c>
      <c r="R23" s="14">
        <f t="shared" si="0"/>
        <v>1266</v>
      </c>
      <c r="S23" s="14">
        <f t="shared" si="0"/>
        <v>1175</v>
      </c>
      <c r="T23" s="14">
        <f t="shared" si="0"/>
        <v>1136</v>
      </c>
      <c r="U23" s="14">
        <f t="shared" si="0"/>
        <v>1112</v>
      </c>
      <c r="V23" s="14">
        <f t="shared" si="0"/>
        <v>1058</v>
      </c>
      <c r="W23" s="14">
        <f t="shared" si="0"/>
        <v>1204</v>
      </c>
      <c r="X23" s="14">
        <f t="shared" ref="X23" si="1">+X5+X6</f>
        <v>1120</v>
      </c>
      <c r="Y23" s="14">
        <v>1000</v>
      </c>
    </row>
    <row r="24" spans="1:25" s="15" customFormat="1" ht="12.75" x14ac:dyDescent="0.2">
      <c r="A24" s="13" t="s">
        <v>69</v>
      </c>
      <c r="B24" s="14">
        <f>+B7+B8</f>
        <v>40</v>
      </c>
      <c r="C24" s="14">
        <f t="shared" ref="C24:W24" si="2">+C7+C8</f>
        <v>21</v>
      </c>
      <c r="D24" s="14">
        <f t="shared" si="2"/>
        <v>32</v>
      </c>
      <c r="E24" s="14">
        <f t="shared" si="2"/>
        <v>4</v>
      </c>
      <c r="F24" s="14">
        <f t="shared" si="2"/>
        <v>27</v>
      </c>
      <c r="G24" s="14">
        <f t="shared" si="2"/>
        <v>43</v>
      </c>
      <c r="H24" s="14">
        <f t="shared" si="2"/>
        <v>30</v>
      </c>
      <c r="I24" s="14">
        <f t="shared" si="2"/>
        <v>34</v>
      </c>
      <c r="J24" s="14">
        <f t="shared" si="2"/>
        <v>14</v>
      </c>
      <c r="K24" s="14">
        <f t="shared" si="2"/>
        <v>17</v>
      </c>
      <c r="L24" s="14">
        <f t="shared" si="2"/>
        <v>13</v>
      </c>
      <c r="M24" s="14">
        <f t="shared" si="2"/>
        <v>21</v>
      </c>
      <c r="N24" s="14">
        <f t="shared" si="2"/>
        <v>9</v>
      </c>
      <c r="O24" s="14">
        <f t="shared" si="2"/>
        <v>15</v>
      </c>
      <c r="P24" s="14">
        <f t="shared" si="2"/>
        <v>3</v>
      </c>
      <c r="Q24" s="14">
        <f t="shared" si="2"/>
        <v>33</v>
      </c>
      <c r="R24" s="14">
        <f t="shared" si="2"/>
        <v>18</v>
      </c>
      <c r="S24" s="14">
        <f t="shared" si="2"/>
        <v>10</v>
      </c>
      <c r="T24" s="14">
        <f t="shared" si="2"/>
        <v>24</v>
      </c>
      <c r="U24" s="14">
        <f t="shared" si="2"/>
        <v>7</v>
      </c>
      <c r="V24" s="14">
        <f t="shared" si="2"/>
        <v>34</v>
      </c>
      <c r="W24" s="14">
        <f t="shared" si="2"/>
        <v>26</v>
      </c>
      <c r="X24" s="14">
        <f t="shared" ref="X24" si="3">+X7+X8</f>
        <v>11</v>
      </c>
      <c r="Y24" s="14">
        <v>1</v>
      </c>
    </row>
    <row r="25" spans="1:25" s="15" customFormat="1" ht="12.75" x14ac:dyDescent="0.2">
      <c r="A25" s="13" t="s">
        <v>70</v>
      </c>
      <c r="B25" s="14">
        <f>+B9+B10</f>
        <v>161</v>
      </c>
      <c r="C25" s="14">
        <f t="shared" ref="C25:W25" si="4">+C9+C10</f>
        <v>187</v>
      </c>
      <c r="D25" s="14">
        <f t="shared" si="4"/>
        <v>201</v>
      </c>
      <c r="E25" s="14">
        <f t="shared" si="4"/>
        <v>161</v>
      </c>
      <c r="F25" s="14">
        <f t="shared" si="4"/>
        <v>146</v>
      </c>
      <c r="G25" s="14">
        <f t="shared" si="4"/>
        <v>189</v>
      </c>
      <c r="H25" s="14">
        <f t="shared" si="4"/>
        <v>153</v>
      </c>
      <c r="I25" s="14">
        <f t="shared" si="4"/>
        <v>125</v>
      </c>
      <c r="J25" s="14">
        <f t="shared" si="4"/>
        <v>146</v>
      </c>
      <c r="K25" s="14">
        <f t="shared" si="4"/>
        <v>162</v>
      </c>
      <c r="L25" s="14">
        <f t="shared" si="4"/>
        <v>139</v>
      </c>
      <c r="M25" s="14">
        <f t="shared" si="4"/>
        <v>176</v>
      </c>
      <c r="N25" s="14">
        <f t="shared" si="4"/>
        <v>171</v>
      </c>
      <c r="O25" s="14">
        <f t="shared" si="4"/>
        <v>179</v>
      </c>
      <c r="P25" s="14">
        <f t="shared" si="4"/>
        <v>181</v>
      </c>
      <c r="Q25" s="14">
        <f t="shared" si="4"/>
        <v>257</v>
      </c>
      <c r="R25" s="14">
        <f t="shared" si="4"/>
        <v>270</v>
      </c>
      <c r="S25" s="14">
        <f t="shared" si="4"/>
        <v>276</v>
      </c>
      <c r="T25" s="14">
        <f t="shared" si="4"/>
        <v>235</v>
      </c>
      <c r="U25" s="14">
        <f t="shared" si="4"/>
        <v>254</v>
      </c>
      <c r="V25" s="14">
        <f t="shared" si="4"/>
        <v>190</v>
      </c>
      <c r="W25" s="14">
        <f t="shared" si="4"/>
        <v>261</v>
      </c>
      <c r="X25" s="14">
        <f t="shared" ref="X25" si="5">+X9+X10</f>
        <v>160</v>
      </c>
      <c r="Y25" s="14">
        <v>182</v>
      </c>
    </row>
    <row r="26" spans="1:25" s="15" customFormat="1" ht="12.75" x14ac:dyDescent="0.2">
      <c r="A26" s="13" t="s">
        <v>71</v>
      </c>
      <c r="B26" s="14">
        <f>+B11+B12</f>
        <v>27</v>
      </c>
      <c r="C26" s="14">
        <f t="shared" ref="C26:W26" si="6">+C11+C12</f>
        <v>39</v>
      </c>
      <c r="D26" s="14">
        <f t="shared" si="6"/>
        <v>6</v>
      </c>
      <c r="E26" s="14">
        <f t="shared" si="6"/>
        <v>7</v>
      </c>
      <c r="F26" s="14">
        <f t="shared" si="6"/>
        <v>11</v>
      </c>
      <c r="G26" s="14">
        <f t="shared" si="6"/>
        <v>32</v>
      </c>
      <c r="H26" s="14">
        <f t="shared" si="6"/>
        <v>10</v>
      </c>
      <c r="I26" s="14">
        <f t="shared" si="6"/>
        <v>16</v>
      </c>
      <c r="J26" s="14">
        <f t="shared" si="6"/>
        <v>9</v>
      </c>
      <c r="K26" s="14">
        <f t="shared" si="6"/>
        <v>30</v>
      </c>
      <c r="L26" s="14">
        <f t="shared" si="6"/>
        <v>7</v>
      </c>
      <c r="M26" s="14">
        <f t="shared" si="6"/>
        <v>16</v>
      </c>
      <c r="N26" s="14">
        <f t="shared" si="6"/>
        <v>13</v>
      </c>
      <c r="O26" s="14">
        <f t="shared" si="6"/>
        <v>23</v>
      </c>
      <c r="P26" s="14">
        <f t="shared" si="6"/>
        <v>36</v>
      </c>
      <c r="Q26" s="14">
        <f t="shared" si="6"/>
        <v>21</v>
      </c>
      <c r="R26" s="14">
        <f t="shared" si="6"/>
        <v>40</v>
      </c>
      <c r="S26" s="14">
        <f t="shared" si="6"/>
        <v>9</v>
      </c>
      <c r="T26" s="14">
        <f t="shared" si="6"/>
        <v>41</v>
      </c>
      <c r="U26" s="14">
        <f t="shared" si="6"/>
        <v>31</v>
      </c>
      <c r="V26" s="14">
        <f t="shared" si="6"/>
        <v>42</v>
      </c>
      <c r="W26" s="14">
        <f t="shared" si="6"/>
        <v>27</v>
      </c>
      <c r="X26" s="14">
        <f t="shared" ref="X26" si="7">+X11+X12</f>
        <v>25</v>
      </c>
      <c r="Y26" s="14">
        <v>22</v>
      </c>
    </row>
    <row r="27" spans="1:25" s="15" customFormat="1" ht="12.75" x14ac:dyDescent="0.2">
      <c r="A27" s="13" t="s">
        <v>72</v>
      </c>
      <c r="B27" s="14">
        <f>+B13+B14</f>
        <v>412</v>
      </c>
      <c r="C27" s="14">
        <f t="shared" ref="C27:W27" si="8">+C13+C14</f>
        <v>404</v>
      </c>
      <c r="D27" s="14">
        <f t="shared" si="8"/>
        <v>415</v>
      </c>
      <c r="E27" s="14">
        <f t="shared" si="8"/>
        <v>345</v>
      </c>
      <c r="F27" s="14">
        <f t="shared" si="8"/>
        <v>330</v>
      </c>
      <c r="G27" s="14">
        <f t="shared" si="8"/>
        <v>366</v>
      </c>
      <c r="H27" s="14">
        <f t="shared" si="8"/>
        <v>363</v>
      </c>
      <c r="I27" s="14">
        <f t="shared" si="8"/>
        <v>301</v>
      </c>
      <c r="J27" s="14">
        <f t="shared" si="8"/>
        <v>266</v>
      </c>
      <c r="K27" s="14">
        <f t="shared" si="8"/>
        <v>267</v>
      </c>
      <c r="L27" s="14">
        <f t="shared" si="8"/>
        <v>278</v>
      </c>
      <c r="M27" s="14">
        <f t="shared" si="8"/>
        <v>322</v>
      </c>
      <c r="N27" s="14">
        <f t="shared" si="8"/>
        <v>321</v>
      </c>
      <c r="O27" s="14">
        <f t="shared" si="8"/>
        <v>277</v>
      </c>
      <c r="P27" s="14">
        <f t="shared" si="8"/>
        <v>282</v>
      </c>
      <c r="Q27" s="14">
        <f t="shared" si="8"/>
        <v>389</v>
      </c>
      <c r="R27" s="14">
        <f t="shared" si="8"/>
        <v>539</v>
      </c>
      <c r="S27" s="14">
        <f t="shared" si="8"/>
        <v>351</v>
      </c>
      <c r="T27" s="14">
        <f t="shared" si="8"/>
        <v>322</v>
      </c>
      <c r="U27" s="14">
        <f t="shared" si="8"/>
        <v>284</v>
      </c>
      <c r="V27" s="14">
        <f t="shared" si="8"/>
        <v>335</v>
      </c>
      <c r="W27" s="14">
        <f t="shared" si="8"/>
        <v>384</v>
      </c>
      <c r="X27" s="14">
        <f t="shared" ref="X27" si="9">+X13+X14</f>
        <v>312</v>
      </c>
      <c r="Y27" s="14">
        <v>287</v>
      </c>
    </row>
    <row r="28" spans="1:25" s="15" customFormat="1" ht="12.75" x14ac:dyDescent="0.2">
      <c r="A28" s="13" t="s">
        <v>73</v>
      </c>
      <c r="B28" s="14">
        <f>+B15+B16</f>
        <v>1323</v>
      </c>
      <c r="C28" s="14">
        <f t="shared" ref="C28:W28" si="10">+C15+C16</f>
        <v>1362</v>
      </c>
      <c r="D28" s="14">
        <f t="shared" si="10"/>
        <v>1461</v>
      </c>
      <c r="E28" s="14">
        <f t="shared" si="10"/>
        <v>1190</v>
      </c>
      <c r="F28" s="14">
        <f t="shared" si="10"/>
        <v>1199</v>
      </c>
      <c r="G28" s="14">
        <f t="shared" si="10"/>
        <v>1285</v>
      </c>
      <c r="H28" s="14">
        <f t="shared" si="10"/>
        <v>1327</v>
      </c>
      <c r="I28" s="14">
        <f t="shared" si="10"/>
        <v>1208</v>
      </c>
      <c r="J28" s="14">
        <f t="shared" si="10"/>
        <v>1249</v>
      </c>
      <c r="K28" s="14">
        <f t="shared" si="10"/>
        <v>1237</v>
      </c>
      <c r="L28" s="14">
        <f t="shared" si="10"/>
        <v>1237</v>
      </c>
      <c r="M28" s="14">
        <f t="shared" si="10"/>
        <v>1243</v>
      </c>
      <c r="N28" s="14">
        <f t="shared" si="10"/>
        <v>1216</v>
      </c>
      <c r="O28" s="14">
        <f t="shared" si="10"/>
        <v>1154</v>
      </c>
      <c r="P28" s="14">
        <f t="shared" si="10"/>
        <v>1311</v>
      </c>
      <c r="Q28" s="14">
        <f t="shared" si="10"/>
        <v>1365</v>
      </c>
      <c r="R28" s="14">
        <f t="shared" si="10"/>
        <v>1494</v>
      </c>
      <c r="S28" s="14">
        <f t="shared" si="10"/>
        <v>1381</v>
      </c>
      <c r="T28" s="14">
        <f t="shared" si="10"/>
        <v>1446</v>
      </c>
      <c r="U28" s="14">
        <f t="shared" si="10"/>
        <v>1293</v>
      </c>
      <c r="V28" s="14">
        <f t="shared" si="10"/>
        <v>1301</v>
      </c>
      <c r="W28" s="14">
        <f t="shared" si="10"/>
        <v>1400</v>
      </c>
      <c r="X28" s="14">
        <f t="shared" ref="X28" si="11">+X15+X16</f>
        <v>1335</v>
      </c>
      <c r="Y28" s="14">
        <v>1237</v>
      </c>
    </row>
    <row r="29" spans="1:25" s="15" customFormat="1" ht="12.75" x14ac:dyDescent="0.2">
      <c r="A29" s="13" t="s">
        <v>74</v>
      </c>
      <c r="B29" s="14">
        <f>+B17+B18</f>
        <v>48</v>
      </c>
      <c r="C29" s="14">
        <f t="shared" ref="C29:W29" si="12">+C17+C18</f>
        <v>44</v>
      </c>
      <c r="D29" s="14">
        <f t="shared" si="12"/>
        <v>70</v>
      </c>
      <c r="E29" s="14">
        <f t="shared" si="12"/>
        <v>29</v>
      </c>
      <c r="F29" s="14">
        <f t="shared" si="12"/>
        <v>55</v>
      </c>
      <c r="G29" s="14">
        <f t="shared" si="12"/>
        <v>51</v>
      </c>
      <c r="H29" s="14">
        <f t="shared" si="12"/>
        <v>102</v>
      </c>
      <c r="I29" s="14">
        <f t="shared" si="12"/>
        <v>60</v>
      </c>
      <c r="J29" s="14">
        <f t="shared" si="12"/>
        <v>120</v>
      </c>
      <c r="K29" s="14">
        <f t="shared" si="12"/>
        <v>56</v>
      </c>
      <c r="L29" s="14">
        <f t="shared" si="12"/>
        <v>41</v>
      </c>
      <c r="M29" s="14">
        <f t="shared" si="12"/>
        <v>58</v>
      </c>
      <c r="N29" s="14">
        <f t="shared" si="12"/>
        <v>37</v>
      </c>
      <c r="O29" s="14">
        <f t="shared" si="12"/>
        <v>36</v>
      </c>
      <c r="P29" s="14">
        <f t="shared" si="12"/>
        <v>49</v>
      </c>
      <c r="Q29" s="14">
        <f t="shared" si="12"/>
        <v>61</v>
      </c>
      <c r="R29" s="14">
        <f t="shared" si="12"/>
        <v>72</v>
      </c>
      <c r="S29" s="14">
        <f t="shared" si="12"/>
        <v>83</v>
      </c>
      <c r="T29" s="14">
        <f t="shared" si="12"/>
        <v>63</v>
      </c>
      <c r="U29" s="14">
        <f t="shared" si="12"/>
        <v>63</v>
      </c>
      <c r="V29" s="14">
        <f t="shared" si="12"/>
        <v>52</v>
      </c>
      <c r="W29" s="14">
        <f t="shared" si="12"/>
        <v>58</v>
      </c>
      <c r="X29" s="14">
        <f t="shared" ref="X29" si="13">+X17+X18</f>
        <v>56</v>
      </c>
      <c r="Y29" s="14">
        <v>45</v>
      </c>
    </row>
    <row r="30" spans="1:25" s="15" customFormat="1" ht="12.75" x14ac:dyDescent="0.2">
      <c r="A30" s="13" t="s">
        <v>75</v>
      </c>
      <c r="B30" s="14">
        <f>+B19+B20</f>
        <v>873</v>
      </c>
      <c r="C30" s="14">
        <f t="shared" ref="C30:W30" si="14">+C19+C20</f>
        <v>964</v>
      </c>
      <c r="D30" s="14">
        <f t="shared" si="14"/>
        <v>967</v>
      </c>
      <c r="E30" s="14">
        <f t="shared" si="14"/>
        <v>884</v>
      </c>
      <c r="F30" s="14">
        <f t="shared" si="14"/>
        <v>841</v>
      </c>
      <c r="G30" s="14">
        <f t="shared" si="14"/>
        <v>895</v>
      </c>
      <c r="H30" s="14">
        <f t="shared" si="14"/>
        <v>906</v>
      </c>
      <c r="I30" s="14">
        <f t="shared" si="14"/>
        <v>810</v>
      </c>
      <c r="J30" s="14">
        <f t="shared" si="14"/>
        <v>766</v>
      </c>
      <c r="K30" s="14">
        <f t="shared" si="14"/>
        <v>834</v>
      </c>
      <c r="L30" s="14">
        <f t="shared" si="14"/>
        <v>804</v>
      </c>
      <c r="M30" s="14">
        <f t="shared" si="14"/>
        <v>750</v>
      </c>
      <c r="N30" s="14">
        <f t="shared" si="14"/>
        <v>837</v>
      </c>
      <c r="O30" s="14">
        <f t="shared" si="14"/>
        <v>769</v>
      </c>
      <c r="P30" s="14">
        <f t="shared" si="14"/>
        <v>747</v>
      </c>
      <c r="Q30" s="14">
        <f t="shared" si="14"/>
        <v>833</v>
      </c>
      <c r="R30" s="14">
        <f t="shared" si="14"/>
        <v>718</v>
      </c>
      <c r="S30" s="14">
        <f t="shared" si="14"/>
        <v>905</v>
      </c>
      <c r="T30" s="14">
        <f t="shared" si="14"/>
        <v>802</v>
      </c>
      <c r="U30" s="14">
        <f t="shared" si="14"/>
        <v>765</v>
      </c>
      <c r="V30" s="14">
        <f t="shared" si="14"/>
        <v>839</v>
      </c>
      <c r="W30" s="14">
        <f t="shared" si="14"/>
        <v>778</v>
      </c>
      <c r="X30" s="14">
        <f t="shared" ref="X30" si="15">+X19+X20</f>
        <v>741</v>
      </c>
      <c r="Y30" s="14">
        <v>714</v>
      </c>
    </row>
    <row r="31" spans="1:25" s="15" customFormat="1" ht="12.75" x14ac:dyDescent="0.2">
      <c r="A31" s="13" t="s">
        <v>77</v>
      </c>
      <c r="B31" s="14">
        <f>+B21+B22</f>
        <v>3996</v>
      </c>
      <c r="C31" s="14">
        <f t="shared" ref="C31:W31" si="16">+C21+C22</f>
        <v>4166</v>
      </c>
      <c r="D31" s="14">
        <f t="shared" si="16"/>
        <v>4386</v>
      </c>
      <c r="E31" s="14">
        <f t="shared" si="16"/>
        <v>3626</v>
      </c>
      <c r="F31" s="14">
        <f t="shared" si="16"/>
        <v>3603</v>
      </c>
      <c r="G31" s="14">
        <f t="shared" si="16"/>
        <v>3926</v>
      </c>
      <c r="H31" s="14">
        <f t="shared" si="16"/>
        <v>4018</v>
      </c>
      <c r="I31" s="14">
        <f t="shared" si="16"/>
        <v>3569</v>
      </c>
      <c r="J31" s="14">
        <f t="shared" si="16"/>
        <v>3643</v>
      </c>
      <c r="K31" s="14">
        <f t="shared" si="16"/>
        <v>3671</v>
      </c>
      <c r="L31" s="14">
        <f t="shared" si="16"/>
        <v>3575</v>
      </c>
      <c r="M31" s="14">
        <f t="shared" si="16"/>
        <v>3636</v>
      </c>
      <c r="N31" s="14">
        <f t="shared" si="16"/>
        <v>3637</v>
      </c>
      <c r="O31" s="14">
        <f t="shared" si="16"/>
        <v>3478</v>
      </c>
      <c r="P31" s="14">
        <f t="shared" si="16"/>
        <v>3807</v>
      </c>
      <c r="Q31" s="14">
        <f t="shared" si="16"/>
        <v>4115</v>
      </c>
      <c r="R31" s="14">
        <f t="shared" si="16"/>
        <v>4417</v>
      </c>
      <c r="S31" s="14">
        <f t="shared" si="16"/>
        <v>4190</v>
      </c>
      <c r="T31" s="14">
        <f t="shared" si="16"/>
        <v>4069</v>
      </c>
      <c r="U31" s="14">
        <f t="shared" si="16"/>
        <v>3809</v>
      </c>
      <c r="V31" s="14">
        <f t="shared" si="16"/>
        <v>3851</v>
      </c>
      <c r="W31" s="14">
        <f t="shared" si="16"/>
        <v>4138</v>
      </c>
      <c r="X31" s="14">
        <f t="shared" ref="X31" si="17">+X21+X22</f>
        <v>3760</v>
      </c>
      <c r="Y31" s="14">
        <v>3488</v>
      </c>
    </row>
  </sheetData>
  <hyperlinks>
    <hyperlink ref="H2" location="Inicio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>
      <selection activeCell="G2" sqref="G2"/>
    </sheetView>
  </sheetViews>
  <sheetFormatPr baseColWidth="10" defaultRowHeight="15" x14ac:dyDescent="0.25"/>
  <cols>
    <col min="1" max="1" width="46.85546875" bestFit="1" customWidth="1"/>
  </cols>
  <sheetData>
    <row r="1" spans="1:25" x14ac:dyDescent="0.25">
      <c r="A1" s="3" t="s">
        <v>94</v>
      </c>
    </row>
    <row r="2" spans="1:25" ht="18" x14ac:dyDescent="0.25">
      <c r="G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" customFormat="1" x14ac:dyDescent="0.25">
      <c r="A5" s="22" t="s">
        <v>117</v>
      </c>
      <c r="B5" s="23">
        <v>1906</v>
      </c>
      <c r="C5" s="23">
        <v>1999</v>
      </c>
      <c r="D5" s="23">
        <v>1308</v>
      </c>
      <c r="E5" s="23">
        <v>1800</v>
      </c>
      <c r="F5" s="23">
        <v>1758</v>
      </c>
      <c r="G5" s="23">
        <v>1909</v>
      </c>
      <c r="H5" s="23">
        <v>1265</v>
      </c>
      <c r="I5" s="23">
        <v>1984</v>
      </c>
      <c r="J5" s="23">
        <v>1797</v>
      </c>
      <c r="K5" s="23">
        <v>1869</v>
      </c>
      <c r="L5" s="23">
        <v>1282</v>
      </c>
      <c r="M5" s="23">
        <v>1793</v>
      </c>
      <c r="N5" s="23">
        <v>1869</v>
      </c>
      <c r="O5" s="23">
        <v>1830</v>
      </c>
      <c r="P5" s="23">
        <v>1289</v>
      </c>
      <c r="Q5" s="23">
        <v>2009</v>
      </c>
      <c r="R5" s="23">
        <v>2021</v>
      </c>
      <c r="S5" s="23">
        <v>2243</v>
      </c>
      <c r="T5" s="23">
        <v>1573</v>
      </c>
      <c r="U5" s="23">
        <v>2219</v>
      </c>
      <c r="V5" s="23">
        <v>2336</v>
      </c>
      <c r="W5" s="23">
        <v>2451</v>
      </c>
      <c r="X5" s="23">
        <v>1623</v>
      </c>
      <c r="Y5" s="23">
        <v>2436</v>
      </c>
    </row>
    <row r="6" spans="1:25" s="1" customFormat="1" x14ac:dyDescent="0.25">
      <c r="A6" s="22" t="s">
        <v>118</v>
      </c>
      <c r="B6" s="23">
        <v>2366</v>
      </c>
      <c r="C6" s="23">
        <v>2482</v>
      </c>
      <c r="D6" s="23">
        <v>1798</v>
      </c>
      <c r="E6" s="23">
        <v>2230</v>
      </c>
      <c r="F6" s="23">
        <v>1962</v>
      </c>
      <c r="G6" s="23">
        <v>2110</v>
      </c>
      <c r="H6" s="23">
        <v>1603</v>
      </c>
      <c r="I6" s="23">
        <v>2085</v>
      </c>
      <c r="J6" s="23">
        <v>1842</v>
      </c>
      <c r="K6" s="23">
        <v>1960</v>
      </c>
      <c r="L6" s="23">
        <v>1485</v>
      </c>
      <c r="M6" s="23">
        <v>1849</v>
      </c>
      <c r="N6" s="23">
        <v>1812</v>
      </c>
      <c r="O6" s="23">
        <v>2003</v>
      </c>
      <c r="P6" s="23">
        <v>1350</v>
      </c>
      <c r="Q6" s="23">
        <v>1962</v>
      </c>
      <c r="R6" s="23">
        <v>1711</v>
      </c>
      <c r="S6" s="23">
        <v>1878</v>
      </c>
      <c r="T6" s="23">
        <v>1466</v>
      </c>
      <c r="U6" s="23">
        <v>2068</v>
      </c>
      <c r="V6" s="23">
        <v>2049</v>
      </c>
      <c r="W6" s="23">
        <v>1964</v>
      </c>
      <c r="X6" s="23">
        <v>1338</v>
      </c>
      <c r="Y6" s="23">
        <v>1949</v>
      </c>
    </row>
    <row r="7" spans="1:25" s="1" customFormat="1" x14ac:dyDescent="0.25">
      <c r="A7" s="22" t="s">
        <v>119</v>
      </c>
      <c r="B7" s="23">
        <v>4272</v>
      </c>
      <c r="C7" s="23">
        <v>4481</v>
      </c>
      <c r="D7" s="23">
        <v>3106</v>
      </c>
      <c r="E7" s="23">
        <v>4030</v>
      </c>
      <c r="F7" s="23">
        <v>3720</v>
      </c>
      <c r="G7" s="23">
        <v>4019</v>
      </c>
      <c r="H7" s="23">
        <v>2868</v>
      </c>
      <c r="I7" s="23">
        <v>4069</v>
      </c>
      <c r="J7" s="23">
        <v>3639</v>
      </c>
      <c r="K7" s="23">
        <v>3829</v>
      </c>
      <c r="L7" s="23">
        <v>2767</v>
      </c>
      <c r="M7" s="23">
        <v>3642</v>
      </c>
      <c r="N7" s="23">
        <v>3681</v>
      </c>
      <c r="O7" s="23">
        <v>3833</v>
      </c>
      <c r="P7" s="23">
        <v>2639</v>
      </c>
      <c r="Q7" s="23">
        <v>3971</v>
      </c>
      <c r="R7" s="23">
        <v>3732</v>
      </c>
      <c r="S7" s="23">
        <v>4121</v>
      </c>
      <c r="T7" s="23">
        <v>3039</v>
      </c>
      <c r="U7" s="23">
        <v>4287</v>
      </c>
      <c r="V7" s="23">
        <v>4385</v>
      </c>
      <c r="W7" s="23">
        <v>4415</v>
      </c>
      <c r="X7" s="23">
        <v>2961</v>
      </c>
      <c r="Y7" s="23">
        <v>4385</v>
      </c>
    </row>
    <row r="8" spans="1:25" s="1" customFormat="1" x14ac:dyDescent="0.25">
      <c r="A8" s="22" t="s">
        <v>120</v>
      </c>
      <c r="B8" s="23">
        <v>4303</v>
      </c>
      <c r="C8" s="23">
        <v>4113</v>
      </c>
      <c r="D8" s="23">
        <v>3175</v>
      </c>
      <c r="E8" s="23">
        <v>4005</v>
      </c>
      <c r="F8" s="23">
        <v>3624</v>
      </c>
      <c r="G8" s="23">
        <v>3896</v>
      </c>
      <c r="H8" s="23">
        <v>2869</v>
      </c>
      <c r="I8" s="23">
        <v>3767</v>
      </c>
      <c r="J8" s="23">
        <v>3584</v>
      </c>
      <c r="K8" s="23">
        <v>3459</v>
      </c>
      <c r="L8" s="23">
        <v>2734</v>
      </c>
      <c r="M8" s="23">
        <v>3443</v>
      </c>
      <c r="N8" s="23">
        <v>3326</v>
      </c>
      <c r="O8" s="23">
        <v>3414</v>
      </c>
      <c r="P8" s="23">
        <v>2683</v>
      </c>
      <c r="Q8" s="23">
        <v>3425</v>
      </c>
      <c r="R8" s="23">
        <v>3232</v>
      </c>
      <c r="S8" s="23">
        <v>3374</v>
      </c>
      <c r="T8" s="23">
        <v>2559</v>
      </c>
      <c r="U8" s="23">
        <v>3308</v>
      </c>
      <c r="V8" s="23">
        <v>3509</v>
      </c>
      <c r="W8" s="23">
        <v>3461</v>
      </c>
      <c r="X8" s="23">
        <v>2451</v>
      </c>
      <c r="Y8" s="23">
        <v>3386</v>
      </c>
    </row>
    <row r="9" spans="1:25" s="1" customFormat="1" x14ac:dyDescent="0.25">
      <c r="A9" s="22" t="s">
        <v>121</v>
      </c>
      <c r="B9" s="23">
        <v>8575</v>
      </c>
      <c r="C9" s="23">
        <v>8594</v>
      </c>
      <c r="D9" s="23">
        <v>6281</v>
      </c>
      <c r="E9" s="23">
        <v>8035</v>
      </c>
      <c r="F9" s="23">
        <v>7344</v>
      </c>
      <c r="G9" s="23">
        <v>7915</v>
      </c>
      <c r="H9" s="23">
        <v>5737</v>
      </c>
      <c r="I9" s="23">
        <v>7836</v>
      </c>
      <c r="J9" s="23">
        <v>7223</v>
      </c>
      <c r="K9" s="23">
        <v>7288</v>
      </c>
      <c r="L9" s="23">
        <v>5501</v>
      </c>
      <c r="M9" s="23">
        <v>7085</v>
      </c>
      <c r="N9" s="23">
        <v>7007</v>
      </c>
      <c r="O9" s="23">
        <v>7247</v>
      </c>
      <c r="P9" s="23">
        <v>5322</v>
      </c>
      <c r="Q9" s="23">
        <v>7396</v>
      </c>
      <c r="R9" s="23">
        <v>6964</v>
      </c>
      <c r="S9" s="23">
        <v>7495</v>
      </c>
      <c r="T9" s="23">
        <v>5598</v>
      </c>
      <c r="U9" s="23">
        <v>7595</v>
      </c>
      <c r="V9" s="23">
        <v>7894</v>
      </c>
      <c r="W9" s="23">
        <v>7876</v>
      </c>
      <c r="X9" s="23">
        <v>5412</v>
      </c>
      <c r="Y9" s="23">
        <v>7771</v>
      </c>
    </row>
    <row r="10" spans="1:25" s="1" customFormat="1" x14ac:dyDescent="0.25">
      <c r="A10" s="22" t="s">
        <v>122</v>
      </c>
      <c r="B10" s="24">
        <v>0.4981924198250729</v>
      </c>
      <c r="C10" s="24">
        <v>0.52141028624621832</v>
      </c>
      <c r="D10" s="24">
        <v>0.49450724406941571</v>
      </c>
      <c r="E10" s="24">
        <v>0.50155569383945242</v>
      </c>
      <c r="F10" s="24">
        <v>0.50653594771241828</v>
      </c>
      <c r="G10" s="24">
        <v>0.5077700568540745</v>
      </c>
      <c r="H10" s="24">
        <v>0.49991284643541922</v>
      </c>
      <c r="I10" s="24">
        <v>0.51927003573251662</v>
      </c>
      <c r="J10" s="24">
        <v>0.50380728229267613</v>
      </c>
      <c r="K10" s="24">
        <v>0.52538419319429197</v>
      </c>
      <c r="L10" s="24">
        <v>0.50299945464461004</v>
      </c>
      <c r="M10" s="24">
        <v>0.51404375441072692</v>
      </c>
      <c r="N10" s="24">
        <v>0.52533181104609672</v>
      </c>
      <c r="O10" s="24">
        <v>0.52890851386780735</v>
      </c>
      <c r="P10" s="24">
        <v>0.4958662157083803</v>
      </c>
      <c r="Q10" s="24">
        <v>0.53691184424012983</v>
      </c>
      <c r="R10" s="24">
        <v>0.53589890867317636</v>
      </c>
      <c r="S10" s="24">
        <v>0.54983322214809871</v>
      </c>
      <c r="T10" s="24">
        <v>0.54287245444801713</v>
      </c>
      <c r="U10" s="24">
        <v>0.56445029624753129</v>
      </c>
      <c r="V10" s="24">
        <v>0.5554851786166709</v>
      </c>
      <c r="W10" s="24">
        <v>0.5605637379380396</v>
      </c>
      <c r="X10" s="24">
        <v>0.54711751662971175</v>
      </c>
      <c r="Y10" s="24">
        <v>0.56427744177068584</v>
      </c>
    </row>
    <row r="11" spans="1:25" s="1" customFormat="1" x14ac:dyDescent="0.25">
      <c r="A11" s="22" t="s">
        <v>87</v>
      </c>
      <c r="B11" s="23">
        <v>8844</v>
      </c>
      <c r="C11" s="23">
        <v>8922</v>
      </c>
      <c r="D11" s="23">
        <v>6494</v>
      </c>
      <c r="E11" s="23">
        <v>8303</v>
      </c>
      <c r="F11" s="23">
        <v>7551</v>
      </c>
      <c r="G11" s="23">
        <v>8129</v>
      </c>
      <c r="H11" s="23">
        <v>5908</v>
      </c>
      <c r="I11" s="23">
        <v>8061</v>
      </c>
      <c r="J11" s="23">
        <v>7460</v>
      </c>
      <c r="K11" s="23">
        <v>7510</v>
      </c>
      <c r="L11" s="23">
        <v>5634</v>
      </c>
      <c r="M11" s="23">
        <v>7276</v>
      </c>
      <c r="N11" s="23">
        <v>7227</v>
      </c>
      <c r="O11" s="23">
        <v>7459</v>
      </c>
      <c r="P11" s="23">
        <v>5510</v>
      </c>
      <c r="Q11" s="23">
        <v>7674</v>
      </c>
      <c r="R11" s="23">
        <v>7145</v>
      </c>
      <c r="S11" s="23">
        <v>7765</v>
      </c>
      <c r="T11" s="23">
        <v>5790</v>
      </c>
      <c r="U11" s="23">
        <v>7814</v>
      </c>
      <c r="V11" s="23">
        <v>8111</v>
      </c>
      <c r="W11" s="23">
        <v>8085</v>
      </c>
      <c r="X11" s="23">
        <v>5589</v>
      </c>
      <c r="Y11" s="23">
        <v>7987</v>
      </c>
    </row>
    <row r="12" spans="1:25" s="1" customFormat="1" x14ac:dyDescent="0.25">
      <c r="A12" s="22" t="s">
        <v>123</v>
      </c>
      <c r="B12" s="23">
        <v>2959</v>
      </c>
      <c r="C12" s="23">
        <v>3172</v>
      </c>
      <c r="D12" s="23">
        <v>2185</v>
      </c>
      <c r="E12" s="23">
        <v>2851</v>
      </c>
      <c r="F12" s="23">
        <v>2677</v>
      </c>
      <c r="G12" s="23">
        <v>2904</v>
      </c>
      <c r="H12" s="23">
        <v>2064</v>
      </c>
      <c r="I12" s="23">
        <v>2897</v>
      </c>
      <c r="J12" s="23">
        <v>2625</v>
      </c>
      <c r="K12" s="23">
        <v>2816</v>
      </c>
      <c r="L12" s="23">
        <v>2036</v>
      </c>
      <c r="M12" s="23">
        <v>2679</v>
      </c>
      <c r="N12" s="23">
        <v>2668</v>
      </c>
      <c r="O12" s="23">
        <v>2795</v>
      </c>
      <c r="P12" s="23">
        <v>1873</v>
      </c>
      <c r="Q12" s="23">
        <v>2890</v>
      </c>
      <c r="R12" s="23">
        <v>2694</v>
      </c>
      <c r="S12" s="23">
        <v>2998</v>
      </c>
      <c r="T12" s="23">
        <v>2193</v>
      </c>
      <c r="U12" s="23">
        <v>3165</v>
      </c>
      <c r="V12" s="23">
        <v>3174</v>
      </c>
      <c r="W12" s="23">
        <v>3170</v>
      </c>
      <c r="X12" s="23">
        <v>2143</v>
      </c>
      <c r="Y12" s="23">
        <v>3182</v>
      </c>
    </row>
    <row r="13" spans="1:25" s="1" customFormat="1" x14ac:dyDescent="0.25">
      <c r="A13" s="22" t="s">
        <v>124</v>
      </c>
      <c r="B13" s="23">
        <v>1391</v>
      </c>
      <c r="C13" s="23">
        <v>1399</v>
      </c>
      <c r="D13" s="23">
        <v>978</v>
      </c>
      <c r="E13" s="23">
        <v>1259</v>
      </c>
      <c r="F13" s="23">
        <v>1124</v>
      </c>
      <c r="G13" s="23">
        <v>1188</v>
      </c>
      <c r="H13" s="23">
        <v>846</v>
      </c>
      <c r="I13" s="23">
        <v>1235</v>
      </c>
      <c r="J13" s="23">
        <v>1066</v>
      </c>
      <c r="K13" s="23">
        <v>1086</v>
      </c>
      <c r="L13" s="23">
        <v>774</v>
      </c>
      <c r="M13" s="23">
        <v>1002</v>
      </c>
      <c r="N13" s="23">
        <v>1086</v>
      </c>
      <c r="O13" s="23">
        <v>1100</v>
      </c>
      <c r="P13" s="23">
        <v>816</v>
      </c>
      <c r="Q13" s="23">
        <v>1161</v>
      </c>
      <c r="R13" s="23">
        <v>1094</v>
      </c>
      <c r="S13" s="23">
        <v>1192</v>
      </c>
      <c r="T13" s="23">
        <v>896</v>
      </c>
      <c r="U13" s="23">
        <v>1216</v>
      </c>
      <c r="V13" s="23">
        <v>1274</v>
      </c>
      <c r="W13" s="23">
        <v>1312</v>
      </c>
      <c r="X13" s="23">
        <v>876</v>
      </c>
      <c r="Y13" s="23">
        <v>1280</v>
      </c>
    </row>
    <row r="14" spans="1:25" s="1" customFormat="1" x14ac:dyDescent="0.25">
      <c r="A14" s="22" t="s">
        <v>125</v>
      </c>
      <c r="B14" s="23">
        <v>2962</v>
      </c>
      <c r="C14" s="23">
        <v>2906</v>
      </c>
      <c r="D14" s="23">
        <v>2291</v>
      </c>
      <c r="E14" s="23">
        <v>2862</v>
      </c>
      <c r="F14" s="23">
        <v>2644</v>
      </c>
      <c r="G14" s="23">
        <v>2796</v>
      </c>
      <c r="H14" s="23">
        <v>2046</v>
      </c>
      <c r="I14" s="23">
        <v>2720</v>
      </c>
      <c r="J14" s="23">
        <v>2596</v>
      </c>
      <c r="K14" s="23">
        <v>2546</v>
      </c>
      <c r="L14" s="23">
        <v>1936</v>
      </c>
      <c r="M14" s="23">
        <v>2458</v>
      </c>
      <c r="N14" s="23">
        <v>2461</v>
      </c>
      <c r="O14" s="23">
        <v>2396</v>
      </c>
      <c r="P14" s="23">
        <v>1944</v>
      </c>
      <c r="Q14" s="23">
        <v>2519</v>
      </c>
      <c r="R14" s="23">
        <v>2348</v>
      </c>
      <c r="S14" s="23">
        <v>2552</v>
      </c>
      <c r="T14" s="23">
        <v>1907</v>
      </c>
      <c r="U14" s="23">
        <v>2412</v>
      </c>
      <c r="V14" s="23">
        <v>2595</v>
      </c>
      <c r="W14" s="23">
        <v>2553</v>
      </c>
      <c r="X14" s="23">
        <v>1787</v>
      </c>
      <c r="Y14" s="23">
        <v>2594</v>
      </c>
    </row>
    <row r="15" spans="1:25" s="1" customFormat="1" x14ac:dyDescent="0.25">
      <c r="A15" s="22" t="s">
        <v>126</v>
      </c>
      <c r="B15" s="23">
        <v>1532</v>
      </c>
      <c r="C15" s="23">
        <v>1445</v>
      </c>
      <c r="D15" s="23">
        <v>1040</v>
      </c>
      <c r="E15" s="23">
        <v>1331</v>
      </c>
      <c r="F15" s="23">
        <v>1106</v>
      </c>
      <c r="G15" s="23">
        <v>1241</v>
      </c>
      <c r="H15" s="23">
        <v>952</v>
      </c>
      <c r="I15" s="23">
        <v>1209</v>
      </c>
      <c r="J15" s="23">
        <v>1173</v>
      </c>
      <c r="K15" s="23">
        <v>1062</v>
      </c>
      <c r="L15" s="23">
        <v>888</v>
      </c>
      <c r="M15" s="23">
        <v>1137</v>
      </c>
      <c r="N15" s="23">
        <v>1012</v>
      </c>
      <c r="O15" s="23">
        <v>1168</v>
      </c>
      <c r="P15" s="23">
        <v>877</v>
      </c>
      <c r="Q15" s="23">
        <v>1104</v>
      </c>
      <c r="R15" s="23">
        <v>1009</v>
      </c>
      <c r="S15" s="23">
        <v>1023</v>
      </c>
      <c r="T15" s="23">
        <v>794</v>
      </c>
      <c r="U15" s="23">
        <v>1021</v>
      </c>
      <c r="V15" s="23">
        <v>1068</v>
      </c>
      <c r="W15" s="23">
        <v>1050</v>
      </c>
      <c r="X15" s="23">
        <v>783</v>
      </c>
      <c r="Y15" s="23">
        <v>931</v>
      </c>
    </row>
    <row r="16" spans="1:25" s="1" customFormat="1" x14ac:dyDescent="0.25">
      <c r="A16" s="22" t="s">
        <v>92</v>
      </c>
      <c r="B16" s="24">
        <v>0.49185888738127542</v>
      </c>
      <c r="C16" s="24">
        <v>0.51232907419861018</v>
      </c>
      <c r="D16" s="24">
        <v>0.48706498306128732</v>
      </c>
      <c r="E16" s="24">
        <v>0.4950018065759364</v>
      </c>
      <c r="F16" s="24">
        <v>0.50337703615415175</v>
      </c>
      <c r="G16" s="24">
        <v>0.50338294993234101</v>
      </c>
      <c r="H16" s="24">
        <v>0.49255247122545703</v>
      </c>
      <c r="I16" s="24">
        <v>0.51259148988959191</v>
      </c>
      <c r="J16" s="24">
        <v>0.49477211796246651</v>
      </c>
      <c r="K16" s="24">
        <v>0.51957390146471372</v>
      </c>
      <c r="L16" s="24">
        <v>0.49875754348597801</v>
      </c>
      <c r="M16" s="24">
        <v>0.50590984057174271</v>
      </c>
      <c r="N16" s="24">
        <v>0.51944098519440984</v>
      </c>
      <c r="O16" s="24">
        <v>0.52218796085266117</v>
      </c>
      <c r="P16" s="24">
        <v>0.488021778584392</v>
      </c>
      <c r="Q16" s="24">
        <v>0.5278863695595517</v>
      </c>
      <c r="R16" s="24">
        <v>0.53016095171448563</v>
      </c>
      <c r="S16" s="24">
        <v>0.53960077269800388</v>
      </c>
      <c r="T16" s="24">
        <v>0.53350604490500864</v>
      </c>
      <c r="U16" s="24">
        <v>0.56066035321218322</v>
      </c>
      <c r="V16" s="24">
        <v>0.5483910738503267</v>
      </c>
      <c r="W16" s="24">
        <v>0.55435992578849724</v>
      </c>
      <c r="X16" s="24">
        <v>0.54016818751118267</v>
      </c>
      <c r="Y16" s="24">
        <v>0.55865781895580313</v>
      </c>
    </row>
    <row r="17" spans="1:25" s="1" customFormat="1" x14ac:dyDescent="0.25">
      <c r="A17" s="22" t="s">
        <v>9</v>
      </c>
      <c r="B17" s="24">
        <v>0.49974666441479482</v>
      </c>
      <c r="C17" s="24">
        <v>0.52188219809147751</v>
      </c>
      <c r="D17" s="24">
        <v>0.48815907059874886</v>
      </c>
      <c r="E17" s="24">
        <v>0.49903728338876246</v>
      </c>
      <c r="F17" s="24">
        <v>0.50310092087953395</v>
      </c>
      <c r="G17" s="24">
        <v>0.5094736842105263</v>
      </c>
      <c r="H17" s="24">
        <v>0.50218978102189782</v>
      </c>
      <c r="I17" s="24">
        <v>0.51575574149902081</v>
      </c>
      <c r="J17" s="24">
        <v>0.50277724573836435</v>
      </c>
      <c r="K17" s="24">
        <v>0.5251771726967549</v>
      </c>
      <c r="L17" s="24">
        <v>0.51258811681772409</v>
      </c>
      <c r="M17" s="24">
        <v>0.52151060930504189</v>
      </c>
      <c r="N17" s="24">
        <v>0.52017937219730936</v>
      </c>
      <c r="O17" s="24">
        <v>0.53843190136775188</v>
      </c>
      <c r="P17" s="24">
        <v>0.49069950222687975</v>
      </c>
      <c r="Q17" s="24">
        <v>0.53429469402847107</v>
      </c>
      <c r="R17" s="24">
        <v>0.53431178103927013</v>
      </c>
      <c r="S17" s="24">
        <v>0.54018018018018021</v>
      </c>
      <c r="T17" s="24">
        <v>0.53487804878048784</v>
      </c>
      <c r="U17" s="24">
        <v>0.5675094136632598</v>
      </c>
      <c r="V17" s="24">
        <v>0.55018200728029121</v>
      </c>
      <c r="W17" s="24">
        <v>0.55390529442600034</v>
      </c>
      <c r="X17" s="24">
        <v>0.54529262086513997</v>
      </c>
      <c r="Y17" s="24">
        <v>0.55090027700831024</v>
      </c>
    </row>
    <row r="18" spans="1:25" s="1" customFormat="1" x14ac:dyDescent="0.25">
      <c r="A18" s="22" t="s">
        <v>10</v>
      </c>
      <c r="B18" s="24">
        <v>0.47588094423537464</v>
      </c>
      <c r="C18" s="24">
        <v>0.4919127988748242</v>
      </c>
      <c r="D18" s="24">
        <v>0.48463825569871161</v>
      </c>
      <c r="E18" s="24">
        <v>0.48610038610038608</v>
      </c>
      <c r="F18" s="24">
        <v>0.50403587443946185</v>
      </c>
      <c r="G18" s="24">
        <v>0.48909016055990118</v>
      </c>
      <c r="H18" s="24">
        <v>0.47052280311457173</v>
      </c>
      <c r="I18" s="24">
        <v>0.50531914893617025</v>
      </c>
      <c r="J18" s="24">
        <v>0.47610540419830283</v>
      </c>
      <c r="K18" s="24">
        <v>0.505586592178771</v>
      </c>
      <c r="L18" s="24">
        <v>0.46570397111913359</v>
      </c>
      <c r="M18" s="24">
        <v>0.46844319775596072</v>
      </c>
      <c r="N18" s="24">
        <v>0.5176358436606292</v>
      </c>
      <c r="O18" s="24">
        <v>0.48500881834215165</v>
      </c>
      <c r="P18" s="24">
        <v>0.48198464264619018</v>
      </c>
      <c r="Q18" s="24">
        <v>0.51258278145695368</v>
      </c>
      <c r="R18" s="24">
        <v>0.52020922491678556</v>
      </c>
      <c r="S18" s="24">
        <v>0.53814898419864565</v>
      </c>
      <c r="T18" s="24">
        <v>0.53017751479289943</v>
      </c>
      <c r="U18" s="24">
        <v>0.54358515869468038</v>
      </c>
      <c r="V18" s="24">
        <v>0.54397950469684031</v>
      </c>
      <c r="W18" s="24">
        <v>0.55546147332768836</v>
      </c>
      <c r="X18" s="24">
        <v>0.52802893309222421</v>
      </c>
      <c r="Y18" s="24">
        <v>0.57892356399819089</v>
      </c>
    </row>
    <row r="19" spans="1:25" s="1" customFormat="1" x14ac:dyDescent="0.25">
      <c r="A19" s="22" t="s">
        <v>127</v>
      </c>
      <c r="B19" s="23">
        <v>8603</v>
      </c>
      <c r="C19" s="23">
        <v>8610</v>
      </c>
      <c r="D19" s="23">
        <v>6306</v>
      </c>
      <c r="E19" s="23">
        <v>8059</v>
      </c>
      <c r="F19" s="23">
        <v>7329</v>
      </c>
      <c r="G19" s="23">
        <v>7874</v>
      </c>
      <c r="H19" s="23">
        <v>5738</v>
      </c>
      <c r="I19" s="23">
        <v>7833</v>
      </c>
      <c r="J19" s="23">
        <v>7239</v>
      </c>
      <c r="K19" s="23">
        <v>7240</v>
      </c>
      <c r="L19" s="23">
        <v>5479</v>
      </c>
      <c r="M19" s="23">
        <v>7116</v>
      </c>
      <c r="N19" s="23">
        <v>7015</v>
      </c>
      <c r="O19" s="23">
        <v>7253</v>
      </c>
      <c r="P19" s="23">
        <v>5329</v>
      </c>
      <c r="Q19" s="23">
        <v>7426</v>
      </c>
      <c r="R19" s="23">
        <v>6941</v>
      </c>
      <c r="S19" s="23">
        <v>7518</v>
      </c>
      <c r="T19" s="23">
        <v>5603</v>
      </c>
      <c r="U19" s="23">
        <v>7595</v>
      </c>
      <c r="V19" s="23">
        <v>7899</v>
      </c>
      <c r="W19" s="23">
        <v>7876</v>
      </c>
      <c r="X19" s="23">
        <v>5402</v>
      </c>
      <c r="Y19" s="23">
        <v>7749</v>
      </c>
    </row>
    <row r="20" spans="1:25" s="1" customFormat="1" x14ac:dyDescent="0.25">
      <c r="A20" s="22" t="s">
        <v>128</v>
      </c>
      <c r="B20" s="23">
        <v>4278</v>
      </c>
      <c r="C20" s="23">
        <v>4481</v>
      </c>
      <c r="D20" s="23">
        <v>3107</v>
      </c>
      <c r="E20" s="23">
        <v>4033</v>
      </c>
      <c r="F20" s="23">
        <v>3719</v>
      </c>
      <c r="G20" s="23">
        <v>4016</v>
      </c>
      <c r="H20" s="23">
        <v>2862</v>
      </c>
      <c r="I20" s="23">
        <v>4063</v>
      </c>
      <c r="J20" s="23">
        <v>3641</v>
      </c>
      <c r="K20" s="23">
        <v>3797</v>
      </c>
      <c r="L20" s="23">
        <v>2767</v>
      </c>
      <c r="M20" s="23">
        <v>3645</v>
      </c>
      <c r="N20" s="23">
        <v>3681</v>
      </c>
      <c r="O20" s="23">
        <v>3832</v>
      </c>
      <c r="P20" s="23">
        <v>2639</v>
      </c>
      <c r="Q20" s="23">
        <v>3970</v>
      </c>
      <c r="R20" s="23">
        <v>3732</v>
      </c>
      <c r="S20" s="23">
        <v>4120</v>
      </c>
      <c r="T20" s="23">
        <v>3039</v>
      </c>
      <c r="U20" s="23">
        <v>4285</v>
      </c>
      <c r="V20" s="23">
        <v>4376</v>
      </c>
      <c r="W20" s="23">
        <v>4408</v>
      </c>
      <c r="X20" s="23">
        <v>2963</v>
      </c>
      <c r="Y20" s="23">
        <v>4385</v>
      </c>
    </row>
    <row r="21" spans="1:25" s="1" customFormat="1" x14ac:dyDescent="0.25">
      <c r="A21" s="22" t="s">
        <v>129</v>
      </c>
      <c r="B21" s="23">
        <v>4325</v>
      </c>
      <c r="C21" s="23">
        <v>4129</v>
      </c>
      <c r="D21" s="23">
        <v>3199</v>
      </c>
      <c r="E21" s="23">
        <v>4026</v>
      </c>
      <c r="F21" s="23">
        <v>3610</v>
      </c>
      <c r="G21" s="23">
        <v>3858</v>
      </c>
      <c r="H21" s="23">
        <v>2876</v>
      </c>
      <c r="I21" s="23">
        <v>3770</v>
      </c>
      <c r="J21" s="23">
        <v>3598</v>
      </c>
      <c r="K21" s="23">
        <v>3443</v>
      </c>
      <c r="L21" s="23">
        <v>2712</v>
      </c>
      <c r="M21" s="23">
        <v>3471</v>
      </c>
      <c r="N21" s="23">
        <v>3334</v>
      </c>
      <c r="O21" s="23">
        <v>3421</v>
      </c>
      <c r="P21" s="23">
        <v>2690</v>
      </c>
      <c r="Q21" s="23">
        <v>3456</v>
      </c>
      <c r="R21" s="23">
        <v>3209</v>
      </c>
      <c r="S21" s="23">
        <v>3398</v>
      </c>
      <c r="T21" s="23">
        <v>2564</v>
      </c>
      <c r="U21" s="23">
        <v>3310</v>
      </c>
      <c r="V21" s="23">
        <v>3523</v>
      </c>
      <c r="W21" s="23">
        <v>3468</v>
      </c>
      <c r="X21" s="23">
        <v>2439</v>
      </c>
      <c r="Y21" s="23">
        <v>3364</v>
      </c>
    </row>
    <row r="22" spans="1:25" s="1" customFormat="1" x14ac:dyDescent="0.25">
      <c r="A22" s="22" t="s">
        <v>130</v>
      </c>
      <c r="B22" s="24">
        <v>0.4972683947460188</v>
      </c>
      <c r="C22" s="24">
        <v>0.52044134727061553</v>
      </c>
      <c r="D22" s="24">
        <v>0.49270535997462733</v>
      </c>
      <c r="E22" s="24">
        <v>0.50043429705918852</v>
      </c>
      <c r="F22" s="24">
        <v>0.50743621230727243</v>
      </c>
      <c r="G22" s="24">
        <v>0.51003302006604012</v>
      </c>
      <c r="H22" s="24">
        <v>0.49878006273963055</v>
      </c>
      <c r="I22" s="24">
        <v>0.51870292352866076</v>
      </c>
      <c r="J22" s="24">
        <v>0.50297002348390663</v>
      </c>
      <c r="K22" s="24">
        <v>0.52444751381215471</v>
      </c>
      <c r="L22" s="24">
        <v>0.50501916408103664</v>
      </c>
      <c r="M22" s="24">
        <v>0.51222596964586842</v>
      </c>
      <c r="N22" s="24">
        <v>0.52473271560940837</v>
      </c>
      <c r="O22" s="24">
        <v>0.52833310354336138</v>
      </c>
      <c r="P22" s="24">
        <v>0.4952148620754363</v>
      </c>
      <c r="Q22" s="24">
        <v>0.53460813358470238</v>
      </c>
      <c r="R22" s="24">
        <v>0.53767468664457574</v>
      </c>
      <c r="S22" s="24">
        <v>0.5480180899175312</v>
      </c>
      <c r="T22" s="24">
        <v>0.54238800642512941</v>
      </c>
      <c r="U22" s="24">
        <v>0.56418696510862409</v>
      </c>
      <c r="V22" s="24">
        <v>0.55399417647803517</v>
      </c>
      <c r="W22" s="24">
        <v>0.55967496190959876</v>
      </c>
      <c r="X22" s="24">
        <v>0.54850055534987041</v>
      </c>
      <c r="Y22" s="24">
        <v>0.56587946831849267</v>
      </c>
    </row>
    <row r="23" spans="1:25" s="1" customFormat="1" x14ac:dyDescent="0.25">
      <c r="A23" s="22" t="s">
        <v>131</v>
      </c>
      <c r="B23" s="25">
        <v>241</v>
      </c>
      <c r="C23" s="25">
        <v>312</v>
      </c>
      <c r="D23" s="25">
        <v>188</v>
      </c>
      <c r="E23" s="25">
        <v>244</v>
      </c>
      <c r="F23" s="25">
        <v>222</v>
      </c>
      <c r="G23" s="25">
        <v>255</v>
      </c>
      <c r="H23" s="25">
        <v>170</v>
      </c>
      <c r="I23" s="25">
        <v>228</v>
      </c>
      <c r="J23" s="25">
        <v>221</v>
      </c>
      <c r="K23" s="25">
        <v>270</v>
      </c>
      <c r="L23" s="25">
        <v>155</v>
      </c>
      <c r="M23" s="25">
        <v>160</v>
      </c>
      <c r="N23" s="25">
        <v>212</v>
      </c>
      <c r="O23" s="25">
        <v>206</v>
      </c>
      <c r="P23" s="25">
        <v>181</v>
      </c>
      <c r="Q23" s="25">
        <v>248</v>
      </c>
      <c r="R23" s="25">
        <v>204</v>
      </c>
      <c r="S23" s="25">
        <v>247</v>
      </c>
      <c r="T23" s="25">
        <v>187</v>
      </c>
      <c r="U23" s="25">
        <v>219</v>
      </c>
      <c r="V23" s="25">
        <v>212</v>
      </c>
      <c r="W23" s="25">
        <v>209</v>
      </c>
      <c r="X23" s="25">
        <v>187</v>
      </c>
      <c r="Y23" s="25">
        <v>238</v>
      </c>
    </row>
    <row r="24" spans="1:25" s="1" customFormat="1" x14ac:dyDescent="0.25">
      <c r="A24" s="22" t="s">
        <v>132</v>
      </c>
      <c r="B24" s="25">
        <v>72</v>
      </c>
      <c r="C24" s="25">
        <v>90</v>
      </c>
      <c r="D24" s="25">
        <v>56</v>
      </c>
      <c r="E24" s="25">
        <v>77</v>
      </c>
      <c r="F24" s="25">
        <v>82</v>
      </c>
      <c r="G24" s="25">
        <v>76</v>
      </c>
      <c r="H24" s="25">
        <v>48</v>
      </c>
      <c r="I24" s="25">
        <v>69</v>
      </c>
      <c r="J24" s="25">
        <v>50</v>
      </c>
      <c r="K24" s="25">
        <v>105</v>
      </c>
      <c r="L24" s="25">
        <v>43</v>
      </c>
      <c r="M24" s="25">
        <v>36</v>
      </c>
      <c r="N24" s="25">
        <v>73</v>
      </c>
      <c r="O24" s="25">
        <v>63</v>
      </c>
      <c r="P24" s="25">
        <v>50</v>
      </c>
      <c r="Q24" s="25">
        <v>81</v>
      </c>
      <c r="R24" s="25">
        <v>56</v>
      </c>
      <c r="S24" s="25">
        <v>70</v>
      </c>
      <c r="T24" s="25">
        <v>50</v>
      </c>
      <c r="U24" s="25">
        <v>96</v>
      </c>
      <c r="V24" s="25">
        <v>72</v>
      </c>
      <c r="W24" s="25">
        <v>74</v>
      </c>
      <c r="X24" s="25">
        <v>56</v>
      </c>
      <c r="Y24" s="25">
        <v>77</v>
      </c>
    </row>
    <row r="25" spans="1:25" s="1" customFormat="1" x14ac:dyDescent="0.25">
      <c r="A25" s="22" t="s">
        <v>133</v>
      </c>
      <c r="B25" s="25">
        <v>169</v>
      </c>
      <c r="C25" s="25">
        <v>222</v>
      </c>
      <c r="D25" s="25">
        <v>132</v>
      </c>
      <c r="E25" s="25">
        <v>167</v>
      </c>
      <c r="F25" s="25">
        <v>140</v>
      </c>
      <c r="G25" s="25">
        <v>179</v>
      </c>
      <c r="H25" s="25">
        <v>122</v>
      </c>
      <c r="I25" s="25">
        <v>159</v>
      </c>
      <c r="J25" s="25">
        <v>171</v>
      </c>
      <c r="K25" s="25">
        <v>165</v>
      </c>
      <c r="L25" s="25">
        <v>112</v>
      </c>
      <c r="M25" s="25">
        <v>124</v>
      </c>
      <c r="N25" s="25">
        <v>139</v>
      </c>
      <c r="O25" s="25">
        <v>143</v>
      </c>
      <c r="P25" s="25">
        <v>131</v>
      </c>
      <c r="Q25" s="25">
        <v>167</v>
      </c>
      <c r="R25" s="25">
        <v>148</v>
      </c>
      <c r="S25" s="25">
        <v>177</v>
      </c>
      <c r="T25" s="25">
        <v>137</v>
      </c>
      <c r="U25" s="25">
        <v>123</v>
      </c>
      <c r="V25" s="25">
        <v>140</v>
      </c>
      <c r="W25" s="25">
        <v>135</v>
      </c>
      <c r="X25" s="25">
        <v>131</v>
      </c>
      <c r="Y25" s="25">
        <v>161</v>
      </c>
    </row>
    <row r="26" spans="1:25" s="1" customFormat="1" x14ac:dyDescent="0.25">
      <c r="A26" s="22" t="s">
        <v>134</v>
      </c>
      <c r="B26" s="24">
        <v>0.29875518672199169</v>
      </c>
      <c r="C26" s="24">
        <v>0.28846153846153844</v>
      </c>
      <c r="D26" s="24">
        <v>0.2978723404255319</v>
      </c>
      <c r="E26" s="24">
        <v>0.3155737704918033</v>
      </c>
      <c r="F26" s="24">
        <v>0.36936936936936937</v>
      </c>
      <c r="G26" s="24">
        <v>0.29803921568627451</v>
      </c>
      <c r="H26" s="24">
        <v>0.28235294117647058</v>
      </c>
      <c r="I26" s="24">
        <v>0.30263157894736842</v>
      </c>
      <c r="J26" s="24">
        <v>0.22624434389140272</v>
      </c>
      <c r="K26" s="24">
        <v>0.3888888888888889</v>
      </c>
      <c r="L26" s="24">
        <v>0.27741935483870966</v>
      </c>
      <c r="M26" s="24">
        <v>0.22500000000000001</v>
      </c>
      <c r="N26" s="24">
        <v>0.34433962264150941</v>
      </c>
      <c r="O26" s="24">
        <v>0.30582524271844658</v>
      </c>
      <c r="P26" s="24">
        <v>0.27624309392265195</v>
      </c>
      <c r="Q26" s="24">
        <v>0.32661290322580644</v>
      </c>
      <c r="R26" s="24">
        <v>0.27450980392156865</v>
      </c>
      <c r="S26" s="24">
        <v>0.2834008097165992</v>
      </c>
      <c r="T26" s="24">
        <v>0.26737967914438504</v>
      </c>
      <c r="U26" s="24">
        <v>0.43835616438356162</v>
      </c>
      <c r="V26" s="24">
        <v>0.33962264150943394</v>
      </c>
      <c r="W26" s="24">
        <v>0.35406698564593303</v>
      </c>
      <c r="X26" s="24">
        <v>0.29946524064171121</v>
      </c>
      <c r="Y26" s="24">
        <v>0.3235294117647059</v>
      </c>
    </row>
  </sheetData>
  <hyperlinks>
    <hyperlink ref="G2" location="Inicio!A1" display="Índice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workbookViewId="0">
      <selection activeCell="H2" sqref="H2"/>
    </sheetView>
  </sheetViews>
  <sheetFormatPr baseColWidth="10" defaultRowHeight="15" x14ac:dyDescent="0.25"/>
  <cols>
    <col min="1" max="1" width="41.7109375" customWidth="1"/>
  </cols>
  <sheetData>
    <row r="1" spans="1:25" x14ac:dyDescent="0.25">
      <c r="A1" s="3" t="s">
        <v>93</v>
      </c>
    </row>
    <row r="2" spans="1:25" ht="18" x14ac:dyDescent="0.25">
      <c r="H2" s="9" t="s">
        <v>108</v>
      </c>
    </row>
    <row r="4" spans="1:25" s="11" customFormat="1" ht="12.75" x14ac:dyDescent="0.2">
      <c r="B4" s="12" t="s">
        <v>39</v>
      </c>
      <c r="C4" s="12" t="s">
        <v>43</v>
      </c>
      <c r="D4" s="12" t="s">
        <v>45</v>
      </c>
      <c r="E4" s="12" t="s">
        <v>46</v>
      </c>
      <c r="F4" s="12" t="s">
        <v>40</v>
      </c>
      <c r="G4" s="12" t="s">
        <v>44</v>
      </c>
      <c r="H4" s="12" t="s">
        <v>47</v>
      </c>
      <c r="I4" s="12" t="s">
        <v>48</v>
      </c>
      <c r="J4" s="12" t="s">
        <v>41</v>
      </c>
      <c r="K4" s="12" t="s">
        <v>49</v>
      </c>
      <c r="L4" s="12" t="s">
        <v>50</v>
      </c>
      <c r="M4" s="12" t="s">
        <v>51</v>
      </c>
      <c r="N4" s="12" t="s">
        <v>42</v>
      </c>
      <c r="O4" s="12" t="s">
        <v>52</v>
      </c>
      <c r="P4" s="12" t="s">
        <v>53</v>
      </c>
      <c r="Q4" s="12" t="s">
        <v>54</v>
      </c>
      <c r="R4" s="12" t="s">
        <v>55</v>
      </c>
      <c r="S4" s="12" t="s">
        <v>56</v>
      </c>
      <c r="T4" s="12" t="s">
        <v>57</v>
      </c>
      <c r="U4" s="12" t="s">
        <v>58</v>
      </c>
      <c r="V4" s="12" t="s">
        <v>59</v>
      </c>
      <c r="W4" s="12" t="s">
        <v>60</v>
      </c>
      <c r="X4" s="12" t="s">
        <v>109</v>
      </c>
      <c r="Y4" s="12" t="s">
        <v>114</v>
      </c>
    </row>
    <row r="5" spans="1:25" s="15" customFormat="1" ht="12.75" x14ac:dyDescent="0.2">
      <c r="A5" s="13" t="s">
        <v>135</v>
      </c>
      <c r="B5" s="14">
        <v>51</v>
      </c>
      <c r="C5" s="14">
        <v>41</v>
      </c>
      <c r="D5" s="14">
        <v>22</v>
      </c>
      <c r="E5" s="14">
        <v>42</v>
      </c>
      <c r="F5" s="14">
        <v>52</v>
      </c>
      <c r="G5" s="14">
        <v>42</v>
      </c>
      <c r="H5" s="14">
        <v>28</v>
      </c>
      <c r="I5" s="14">
        <v>44</v>
      </c>
      <c r="J5" s="14">
        <v>52</v>
      </c>
      <c r="K5" s="14">
        <v>49</v>
      </c>
      <c r="L5" s="14">
        <v>27</v>
      </c>
      <c r="M5" s="14">
        <v>57</v>
      </c>
      <c r="N5" s="14">
        <v>37</v>
      </c>
      <c r="O5" s="14">
        <v>30</v>
      </c>
      <c r="P5" s="14">
        <v>26</v>
      </c>
      <c r="Q5" s="14">
        <v>56</v>
      </c>
      <c r="R5" s="14">
        <v>33</v>
      </c>
      <c r="S5" s="14">
        <v>50</v>
      </c>
      <c r="T5" s="14">
        <v>28</v>
      </c>
      <c r="U5" s="14">
        <v>44</v>
      </c>
      <c r="V5" s="14">
        <v>60</v>
      </c>
      <c r="W5" s="14">
        <v>50</v>
      </c>
      <c r="X5" s="14">
        <v>20</v>
      </c>
      <c r="Y5" s="14">
        <v>43</v>
      </c>
    </row>
    <row r="6" spans="1:25" s="15" customFormat="1" ht="12.75" x14ac:dyDescent="0.2">
      <c r="A6" s="13" t="s">
        <v>136</v>
      </c>
      <c r="B6" s="14">
        <v>24</v>
      </c>
      <c r="C6" s="14">
        <v>13</v>
      </c>
      <c r="D6" s="14">
        <v>7</v>
      </c>
      <c r="E6" s="14">
        <v>9</v>
      </c>
      <c r="F6" s="14">
        <v>22</v>
      </c>
      <c r="G6" s="14">
        <v>12</v>
      </c>
      <c r="H6" s="14">
        <v>10</v>
      </c>
      <c r="I6" s="14">
        <v>10</v>
      </c>
      <c r="J6" s="14">
        <v>16</v>
      </c>
      <c r="K6" s="14">
        <v>13</v>
      </c>
      <c r="L6" s="14">
        <v>5</v>
      </c>
      <c r="M6" s="14">
        <v>17</v>
      </c>
      <c r="N6" s="14">
        <v>24</v>
      </c>
      <c r="O6" s="14">
        <v>15</v>
      </c>
      <c r="P6" s="14">
        <v>6</v>
      </c>
      <c r="Q6" s="14">
        <v>12</v>
      </c>
      <c r="R6" s="14">
        <v>6</v>
      </c>
      <c r="S6" s="14">
        <v>21</v>
      </c>
      <c r="T6" s="14">
        <v>2</v>
      </c>
      <c r="U6" s="14">
        <v>17</v>
      </c>
      <c r="V6" s="14">
        <v>18</v>
      </c>
      <c r="W6" s="14">
        <v>13</v>
      </c>
      <c r="X6" s="14">
        <v>9</v>
      </c>
      <c r="Y6" s="14">
        <v>7</v>
      </c>
    </row>
    <row r="7" spans="1:25" s="15" customFormat="1" ht="12.75" x14ac:dyDescent="0.2">
      <c r="A7" s="13" t="s">
        <v>137</v>
      </c>
      <c r="B7" s="17">
        <v>0.68</v>
      </c>
      <c r="C7" s="17">
        <v>0.7592592592592593</v>
      </c>
      <c r="D7" s="17">
        <v>0.75862068965517238</v>
      </c>
      <c r="E7" s="17">
        <v>0.82352941176470584</v>
      </c>
      <c r="F7" s="17">
        <v>0.70270270270270274</v>
      </c>
      <c r="G7" s="17">
        <v>0.77777777777777779</v>
      </c>
      <c r="H7" s="17">
        <v>0.73684210526315785</v>
      </c>
      <c r="I7" s="17">
        <v>0.81481481481481477</v>
      </c>
      <c r="J7" s="17">
        <v>0.76470588235294112</v>
      </c>
      <c r="K7" s="17">
        <v>0.79032258064516125</v>
      </c>
      <c r="L7" s="17">
        <v>0.84375</v>
      </c>
      <c r="M7" s="17">
        <v>0.77027027027027029</v>
      </c>
      <c r="N7" s="17">
        <v>0.60655737704918034</v>
      </c>
      <c r="O7" s="17">
        <v>0.66666666666666663</v>
      </c>
      <c r="P7" s="17">
        <v>0.8125</v>
      </c>
      <c r="Q7" s="17">
        <v>0.82352941176470584</v>
      </c>
      <c r="R7" s="17">
        <v>0.84615384615384615</v>
      </c>
      <c r="S7" s="17">
        <v>0.70422535211267601</v>
      </c>
      <c r="T7" s="17">
        <v>0.93333333333333335</v>
      </c>
      <c r="U7" s="17">
        <v>0.72131147540983609</v>
      </c>
      <c r="V7" s="17">
        <v>0.76923076923076927</v>
      </c>
      <c r="W7" s="17">
        <v>0.79365079365079361</v>
      </c>
      <c r="X7" s="17">
        <v>0.68965517241379315</v>
      </c>
      <c r="Y7" s="17">
        <v>0.86</v>
      </c>
    </row>
    <row r="8" spans="1:25" s="15" customFormat="1" ht="12.75" x14ac:dyDescent="0.2">
      <c r="A8" s="13" t="s">
        <v>138</v>
      </c>
      <c r="B8" s="14">
        <v>18</v>
      </c>
      <c r="C8" s="14">
        <v>13</v>
      </c>
      <c r="D8" s="14">
        <v>11</v>
      </c>
      <c r="E8" s="14">
        <v>13</v>
      </c>
      <c r="F8" s="14">
        <v>21</v>
      </c>
      <c r="G8" s="14">
        <v>15</v>
      </c>
      <c r="H8" s="14">
        <v>12</v>
      </c>
      <c r="I8" s="14">
        <v>21</v>
      </c>
      <c r="J8" s="14">
        <v>18</v>
      </c>
      <c r="K8" s="14">
        <v>16</v>
      </c>
      <c r="L8" s="14">
        <v>9</v>
      </c>
      <c r="M8" s="14">
        <v>22</v>
      </c>
      <c r="N8" s="14">
        <v>18</v>
      </c>
      <c r="O8" s="14">
        <v>14</v>
      </c>
      <c r="P8" s="14">
        <v>7</v>
      </c>
      <c r="Q8" s="14">
        <v>8</v>
      </c>
      <c r="R8" s="14">
        <v>12</v>
      </c>
      <c r="S8" s="14">
        <v>10</v>
      </c>
      <c r="T8" s="14">
        <v>10</v>
      </c>
      <c r="U8" s="14">
        <v>13</v>
      </c>
      <c r="V8" s="14">
        <v>16</v>
      </c>
      <c r="W8" s="14">
        <v>16</v>
      </c>
      <c r="X8" s="14">
        <v>4</v>
      </c>
      <c r="Y8" s="14">
        <v>16</v>
      </c>
    </row>
    <row r="9" spans="1:25" s="15" customFormat="1" ht="12.75" x14ac:dyDescent="0.2">
      <c r="A9" s="13" t="s">
        <v>139</v>
      </c>
      <c r="B9" s="14">
        <v>3</v>
      </c>
      <c r="C9" s="14">
        <v>9</v>
      </c>
      <c r="D9" s="14">
        <v>0</v>
      </c>
      <c r="E9" s="14">
        <v>5</v>
      </c>
      <c r="F9" s="14">
        <v>5</v>
      </c>
      <c r="G9" s="14">
        <v>3</v>
      </c>
      <c r="H9" s="14">
        <v>4</v>
      </c>
      <c r="I9" s="14">
        <v>8</v>
      </c>
      <c r="J9" s="14">
        <v>5</v>
      </c>
      <c r="K9" s="14">
        <v>6</v>
      </c>
      <c r="L9" s="14">
        <v>3</v>
      </c>
      <c r="M9" s="14">
        <v>3</v>
      </c>
      <c r="N9" s="14">
        <v>4</v>
      </c>
      <c r="O9" s="14">
        <v>6</v>
      </c>
      <c r="P9" s="14">
        <v>0</v>
      </c>
      <c r="Q9" s="14">
        <v>2</v>
      </c>
      <c r="R9" s="14">
        <v>1</v>
      </c>
      <c r="S9" s="14">
        <v>3</v>
      </c>
      <c r="T9" s="14">
        <v>0</v>
      </c>
      <c r="U9" s="14">
        <v>1</v>
      </c>
      <c r="V9" s="14">
        <v>5</v>
      </c>
      <c r="W9" s="14">
        <v>3</v>
      </c>
      <c r="X9" s="14">
        <v>2</v>
      </c>
      <c r="Y9" s="14">
        <v>5</v>
      </c>
    </row>
    <row r="10" spans="1:25" s="15" customFormat="1" ht="12.75" x14ac:dyDescent="0.2">
      <c r="A10" s="13" t="s">
        <v>140</v>
      </c>
      <c r="B10" s="17">
        <v>0.8571428571428571</v>
      </c>
      <c r="C10" s="17">
        <v>0.59090909090909094</v>
      </c>
      <c r="D10" s="17">
        <v>1</v>
      </c>
      <c r="E10" s="17">
        <v>0.72222222222222221</v>
      </c>
      <c r="F10" s="17">
        <v>0.80769230769230771</v>
      </c>
      <c r="G10" s="17">
        <v>0.83333333333333337</v>
      </c>
      <c r="H10" s="17">
        <v>0.75</v>
      </c>
      <c r="I10" s="17">
        <v>0.72413793103448276</v>
      </c>
      <c r="J10" s="17">
        <v>0.78260869565217395</v>
      </c>
      <c r="K10" s="17">
        <v>0.72727272727272729</v>
      </c>
      <c r="L10" s="17">
        <v>0.75</v>
      </c>
      <c r="M10" s="17">
        <v>0.88</v>
      </c>
      <c r="N10" s="17">
        <v>0.81818181818181823</v>
      </c>
      <c r="O10" s="17">
        <v>0.7</v>
      </c>
      <c r="P10" s="17">
        <v>1</v>
      </c>
      <c r="Q10" s="17">
        <v>0.8</v>
      </c>
      <c r="R10" s="17">
        <v>0.92307692307692313</v>
      </c>
      <c r="S10" s="17">
        <v>0.76923076923076927</v>
      </c>
      <c r="T10" s="17">
        <v>1</v>
      </c>
      <c r="U10" s="17">
        <v>0.9285714285714286</v>
      </c>
      <c r="V10" s="17">
        <v>0.76190476190476186</v>
      </c>
      <c r="W10" s="17">
        <v>0.84210526315789469</v>
      </c>
      <c r="X10" s="17">
        <v>0.66666666666666663</v>
      </c>
      <c r="Y10" s="17">
        <v>0.76200000000000001</v>
      </c>
    </row>
    <row r="11" spans="1:25" s="11" customFormat="1" ht="12.75" x14ac:dyDescent="0.2">
      <c r="A11" s="13" t="s">
        <v>141</v>
      </c>
      <c r="B11" s="18">
        <v>10</v>
      </c>
      <c r="C11" s="18">
        <v>12</v>
      </c>
      <c r="D11" s="18">
        <v>2</v>
      </c>
      <c r="E11" s="18">
        <v>12</v>
      </c>
      <c r="F11" s="18">
        <v>7</v>
      </c>
      <c r="G11" s="18">
        <v>18</v>
      </c>
      <c r="H11" s="18">
        <v>7</v>
      </c>
      <c r="I11" s="18">
        <v>10</v>
      </c>
      <c r="J11" s="18">
        <v>13</v>
      </c>
      <c r="K11" s="18">
        <v>13</v>
      </c>
      <c r="L11" s="18">
        <v>3</v>
      </c>
      <c r="M11" s="18">
        <v>9</v>
      </c>
      <c r="N11" s="18">
        <v>5</v>
      </c>
      <c r="O11" s="18">
        <v>8</v>
      </c>
      <c r="P11" s="18">
        <v>4</v>
      </c>
      <c r="Q11" s="18">
        <v>8</v>
      </c>
      <c r="R11" s="18">
        <v>10</v>
      </c>
      <c r="S11" s="18">
        <v>9</v>
      </c>
      <c r="T11" s="18">
        <v>4</v>
      </c>
      <c r="U11" s="18">
        <v>7</v>
      </c>
      <c r="V11" s="18">
        <v>6</v>
      </c>
      <c r="W11" s="18">
        <v>14</v>
      </c>
      <c r="X11" s="18">
        <v>5</v>
      </c>
      <c r="Y11" s="18">
        <v>9</v>
      </c>
    </row>
    <row r="12" spans="1:25" s="15" customFormat="1" ht="12.75" x14ac:dyDescent="0.2">
      <c r="A12" s="13" t="s">
        <v>142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1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1</v>
      </c>
    </row>
    <row r="13" spans="1:25" s="15" customFormat="1" ht="12.75" x14ac:dyDescent="0.2">
      <c r="A13" s="13" t="s">
        <v>143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0.9285714285714286</v>
      </c>
      <c r="L13" s="17">
        <v>1</v>
      </c>
      <c r="M13" s="17">
        <v>1</v>
      </c>
      <c r="N13" s="17">
        <v>0.83333333333333337</v>
      </c>
      <c r="O13" s="17">
        <v>1</v>
      </c>
      <c r="P13" s="17">
        <v>1</v>
      </c>
      <c r="Q13" s="17">
        <v>1</v>
      </c>
      <c r="R13" s="17">
        <v>1</v>
      </c>
      <c r="S13" s="17">
        <v>0.9</v>
      </c>
      <c r="T13" s="17">
        <v>1</v>
      </c>
      <c r="U13" s="17">
        <v>1</v>
      </c>
      <c r="V13" s="17">
        <v>1</v>
      </c>
      <c r="W13" s="17">
        <v>1</v>
      </c>
      <c r="X13" s="17">
        <v>1</v>
      </c>
      <c r="Y13" s="17">
        <v>0.9</v>
      </c>
    </row>
    <row r="14" spans="1:25" s="15" customFormat="1" ht="12.75" x14ac:dyDescent="0.2">
      <c r="A14" s="13" t="s">
        <v>144</v>
      </c>
      <c r="B14" s="14">
        <v>1688</v>
      </c>
      <c r="C14" s="14">
        <v>1665</v>
      </c>
      <c r="D14" s="14">
        <v>1160</v>
      </c>
      <c r="E14" s="14">
        <v>1777</v>
      </c>
      <c r="F14" s="14">
        <v>1732</v>
      </c>
      <c r="G14" s="14">
        <v>1913</v>
      </c>
      <c r="H14" s="14">
        <v>1233</v>
      </c>
      <c r="I14" s="14">
        <v>1767</v>
      </c>
      <c r="J14" s="14">
        <v>1587</v>
      </c>
      <c r="K14" s="14">
        <v>1688</v>
      </c>
      <c r="L14" s="14">
        <v>1181</v>
      </c>
      <c r="M14" s="14">
        <v>1734</v>
      </c>
      <c r="N14" s="14">
        <v>1398</v>
      </c>
      <c r="O14" s="14">
        <v>1578</v>
      </c>
      <c r="P14" s="14">
        <v>1052</v>
      </c>
      <c r="Q14" s="14">
        <v>1470</v>
      </c>
      <c r="R14" s="14">
        <v>1427</v>
      </c>
      <c r="S14" s="14">
        <v>1680</v>
      </c>
      <c r="T14" s="14">
        <v>1135</v>
      </c>
      <c r="U14" s="14">
        <v>1466</v>
      </c>
      <c r="V14" s="14">
        <v>1669</v>
      </c>
      <c r="W14" s="14">
        <v>1536</v>
      </c>
      <c r="X14" s="14">
        <v>1119</v>
      </c>
      <c r="Y14" s="14">
        <v>1652</v>
      </c>
    </row>
    <row r="15" spans="1:25" s="15" customFormat="1" ht="12.75" x14ac:dyDescent="0.2">
      <c r="A15" s="13" t="s">
        <v>145</v>
      </c>
      <c r="B15" s="14">
        <v>489</v>
      </c>
      <c r="C15" s="14">
        <v>513</v>
      </c>
      <c r="D15" s="14">
        <v>382</v>
      </c>
      <c r="E15" s="14">
        <v>657</v>
      </c>
      <c r="F15" s="14">
        <v>590</v>
      </c>
      <c r="G15" s="14">
        <v>761</v>
      </c>
      <c r="H15" s="14">
        <v>331</v>
      </c>
      <c r="I15" s="14">
        <v>495</v>
      </c>
      <c r="J15" s="14">
        <v>462</v>
      </c>
      <c r="K15" s="14">
        <v>373</v>
      </c>
      <c r="L15" s="14">
        <v>253</v>
      </c>
      <c r="M15" s="14">
        <v>353</v>
      </c>
      <c r="N15" s="14">
        <v>359</v>
      </c>
      <c r="O15" s="14">
        <v>346</v>
      </c>
      <c r="P15" s="14">
        <v>227</v>
      </c>
      <c r="Q15" s="14">
        <v>330</v>
      </c>
      <c r="R15" s="14">
        <v>307</v>
      </c>
      <c r="S15" s="14">
        <v>350</v>
      </c>
      <c r="T15" s="14">
        <v>196</v>
      </c>
      <c r="U15" s="14">
        <v>263</v>
      </c>
      <c r="V15" s="14">
        <v>328</v>
      </c>
      <c r="W15" s="14">
        <v>301</v>
      </c>
      <c r="X15" s="14">
        <v>203</v>
      </c>
      <c r="Y15" s="14">
        <v>288</v>
      </c>
    </row>
    <row r="16" spans="1:25" s="15" customFormat="1" ht="12.75" x14ac:dyDescent="0.2">
      <c r="A16" s="13" t="s">
        <v>146</v>
      </c>
      <c r="B16" s="14">
        <v>28</v>
      </c>
      <c r="C16" s="14">
        <v>40</v>
      </c>
      <c r="D16" s="14">
        <v>14</v>
      </c>
      <c r="E16" s="14">
        <v>25</v>
      </c>
      <c r="F16" s="14">
        <v>17</v>
      </c>
      <c r="G16" s="14">
        <v>21</v>
      </c>
      <c r="H16" s="14">
        <v>11</v>
      </c>
      <c r="I16" s="14">
        <v>16</v>
      </c>
      <c r="J16" s="14">
        <v>10</v>
      </c>
      <c r="K16" s="14">
        <v>14</v>
      </c>
      <c r="L16" s="14">
        <v>2</v>
      </c>
      <c r="M16" s="14">
        <v>14</v>
      </c>
      <c r="N16" s="14">
        <v>9</v>
      </c>
      <c r="O16" s="14">
        <v>6</v>
      </c>
      <c r="P16" s="14">
        <v>6</v>
      </c>
      <c r="Q16" s="14">
        <v>8</v>
      </c>
      <c r="R16" s="14">
        <v>11</v>
      </c>
      <c r="S16" s="14">
        <v>12</v>
      </c>
      <c r="T16" s="14">
        <v>15</v>
      </c>
      <c r="U16" s="14">
        <v>14</v>
      </c>
      <c r="V16" s="14">
        <v>7</v>
      </c>
      <c r="W16" s="14">
        <v>20</v>
      </c>
      <c r="X16" s="14">
        <v>13</v>
      </c>
      <c r="Y16" s="14">
        <v>12</v>
      </c>
    </row>
    <row r="17" spans="1:25" s="15" customFormat="1" ht="12.75" x14ac:dyDescent="0.2">
      <c r="A17" s="13" t="s">
        <v>147</v>
      </c>
      <c r="B17" s="16">
        <v>0.76553287981859408</v>
      </c>
      <c r="C17" s="16">
        <v>0.75067628494138861</v>
      </c>
      <c r="D17" s="16">
        <v>0.74550128534704374</v>
      </c>
      <c r="E17" s="16">
        <v>0.7226514843432289</v>
      </c>
      <c r="F17" s="16">
        <v>0.74048738777255241</v>
      </c>
      <c r="G17" s="16">
        <v>0.70983302411873839</v>
      </c>
      <c r="H17" s="16">
        <v>0.78285714285714281</v>
      </c>
      <c r="I17" s="16">
        <v>0.77568042142230031</v>
      </c>
      <c r="J17" s="16">
        <v>0.77076250607090824</v>
      </c>
      <c r="K17" s="16">
        <v>0.8134939759036145</v>
      </c>
      <c r="L17" s="16">
        <v>0.82242339832869082</v>
      </c>
      <c r="M17" s="16">
        <v>0.82532127558305568</v>
      </c>
      <c r="N17" s="16">
        <v>0.79161947904869767</v>
      </c>
      <c r="O17" s="16">
        <v>0.8176165803108808</v>
      </c>
      <c r="P17" s="16">
        <v>0.8186770428015564</v>
      </c>
      <c r="Q17" s="16">
        <v>0.81305309734513276</v>
      </c>
      <c r="R17" s="16">
        <v>0.81776504297994268</v>
      </c>
      <c r="S17" s="16">
        <v>0.82272282076395686</v>
      </c>
      <c r="T17" s="16">
        <v>0.84323922734026746</v>
      </c>
      <c r="U17" s="16">
        <v>0.84107860011474467</v>
      </c>
      <c r="V17" s="16">
        <v>0.83283433133732532</v>
      </c>
      <c r="W17" s="16">
        <v>0.82714054927302105</v>
      </c>
      <c r="X17" s="16">
        <v>0.83820224719101122</v>
      </c>
      <c r="Y17" s="16">
        <v>0.84599999999999997</v>
      </c>
    </row>
    <row r="18" spans="1:25" s="15" customFormat="1" ht="12.75" x14ac:dyDescent="0.2">
      <c r="A18" s="13" t="s">
        <v>87</v>
      </c>
      <c r="B18" s="14">
        <v>113</v>
      </c>
      <c r="C18" s="14">
        <v>95</v>
      </c>
      <c r="D18" s="14">
        <v>44</v>
      </c>
      <c r="E18" s="14">
        <v>88</v>
      </c>
      <c r="F18" s="14">
        <v>118</v>
      </c>
      <c r="G18" s="14">
        <v>95</v>
      </c>
      <c r="H18" s="14">
        <v>64</v>
      </c>
      <c r="I18" s="14">
        <v>94</v>
      </c>
      <c r="J18" s="14">
        <v>109</v>
      </c>
      <c r="K18" s="14">
        <v>100</v>
      </c>
      <c r="L18" s="14">
        <v>47</v>
      </c>
      <c r="M18" s="14">
        <v>109</v>
      </c>
      <c r="N18" s="14">
        <v>92</v>
      </c>
      <c r="O18" s="14">
        <v>73</v>
      </c>
      <c r="P18" s="14">
        <v>43</v>
      </c>
      <c r="Q18" s="14">
        <v>91</v>
      </c>
      <c r="R18" s="14">
        <v>66</v>
      </c>
      <c r="S18" s="14">
        <v>95</v>
      </c>
      <c r="T18" s="14">
        <v>48</v>
      </c>
      <c r="U18" s="14">
        <v>82</v>
      </c>
      <c r="V18" s="14">
        <v>109</v>
      </c>
      <c r="W18" s="14">
        <v>96</v>
      </c>
      <c r="X18" s="14">
        <v>40</v>
      </c>
      <c r="Y18" s="14">
        <v>81</v>
      </c>
    </row>
    <row r="19" spans="1:25" s="15" customFormat="1" ht="12.75" x14ac:dyDescent="0.2">
      <c r="A19" s="13" t="s">
        <v>88</v>
      </c>
      <c r="B19" s="14">
        <v>49</v>
      </c>
      <c r="C19" s="14">
        <v>44</v>
      </c>
      <c r="D19" s="14">
        <v>21</v>
      </c>
      <c r="E19" s="14">
        <v>42</v>
      </c>
      <c r="F19" s="14">
        <v>49</v>
      </c>
      <c r="G19" s="14">
        <v>50</v>
      </c>
      <c r="H19" s="14">
        <v>36</v>
      </c>
      <c r="I19" s="14">
        <v>49</v>
      </c>
      <c r="J19" s="14">
        <v>58</v>
      </c>
      <c r="K19" s="14">
        <v>49</v>
      </c>
      <c r="L19" s="14">
        <v>30</v>
      </c>
      <c r="M19" s="14">
        <v>60</v>
      </c>
      <c r="N19" s="14">
        <v>45</v>
      </c>
      <c r="O19" s="14">
        <v>41</v>
      </c>
      <c r="P19" s="14">
        <v>25</v>
      </c>
      <c r="Q19" s="14">
        <v>55</v>
      </c>
      <c r="R19" s="14">
        <v>40</v>
      </c>
      <c r="S19" s="14">
        <v>50</v>
      </c>
      <c r="T19" s="14">
        <v>38</v>
      </c>
      <c r="U19" s="14">
        <v>43</v>
      </c>
      <c r="V19" s="14">
        <v>60</v>
      </c>
      <c r="W19" s="14">
        <v>53</v>
      </c>
      <c r="X19" s="14">
        <v>17</v>
      </c>
      <c r="Y19" s="14">
        <v>49</v>
      </c>
    </row>
    <row r="20" spans="1:25" s="15" customFormat="1" ht="12.75" x14ac:dyDescent="0.2">
      <c r="A20" s="13" t="s">
        <v>89</v>
      </c>
      <c r="B20" s="14">
        <v>35</v>
      </c>
      <c r="C20" s="14">
        <v>24</v>
      </c>
      <c r="D20" s="14">
        <v>16</v>
      </c>
      <c r="E20" s="14">
        <v>27</v>
      </c>
      <c r="F20" s="14">
        <v>34</v>
      </c>
      <c r="G20" s="14">
        <v>22</v>
      </c>
      <c r="H20" s="14">
        <v>13</v>
      </c>
      <c r="I20" s="14">
        <v>24</v>
      </c>
      <c r="J20" s="14">
        <v>26</v>
      </c>
      <c r="K20" s="14">
        <v>31</v>
      </c>
      <c r="L20" s="14">
        <v>9</v>
      </c>
      <c r="M20" s="14">
        <v>29</v>
      </c>
      <c r="N20" s="14">
        <v>17</v>
      </c>
      <c r="O20" s="14">
        <v>14</v>
      </c>
      <c r="P20" s="14">
        <v>9</v>
      </c>
      <c r="Q20" s="14">
        <v>22</v>
      </c>
      <c r="R20" s="14">
        <v>18</v>
      </c>
      <c r="S20" s="14">
        <v>19</v>
      </c>
      <c r="T20" s="14">
        <v>7</v>
      </c>
      <c r="U20" s="14">
        <v>21</v>
      </c>
      <c r="V20" s="14">
        <v>26</v>
      </c>
      <c r="W20" s="14">
        <v>27</v>
      </c>
      <c r="X20" s="14">
        <v>12</v>
      </c>
      <c r="Y20" s="14">
        <v>19</v>
      </c>
    </row>
    <row r="21" spans="1:25" s="15" customFormat="1" ht="12.75" x14ac:dyDescent="0.2">
      <c r="A21" s="13" t="s">
        <v>90</v>
      </c>
      <c r="B21" s="14">
        <v>15</v>
      </c>
      <c r="C21" s="14">
        <v>17</v>
      </c>
      <c r="D21" s="14">
        <v>5</v>
      </c>
      <c r="E21" s="14">
        <v>14</v>
      </c>
      <c r="F21" s="14">
        <v>25</v>
      </c>
      <c r="G21" s="14">
        <v>15</v>
      </c>
      <c r="H21" s="14">
        <v>13</v>
      </c>
      <c r="I21" s="14">
        <v>17</v>
      </c>
      <c r="J21" s="14">
        <v>17</v>
      </c>
      <c r="K21" s="14">
        <v>13</v>
      </c>
      <c r="L21" s="14">
        <v>4</v>
      </c>
      <c r="M21" s="14">
        <v>17</v>
      </c>
      <c r="N21" s="14">
        <v>18</v>
      </c>
      <c r="O21" s="14">
        <v>14</v>
      </c>
      <c r="P21" s="14">
        <v>7</v>
      </c>
      <c r="Q21" s="14">
        <v>9</v>
      </c>
      <c r="R21" s="14">
        <v>5</v>
      </c>
      <c r="S21" s="14">
        <v>17</v>
      </c>
      <c r="T21" s="14">
        <v>2</v>
      </c>
      <c r="U21" s="14">
        <v>10</v>
      </c>
      <c r="V21" s="14">
        <v>17</v>
      </c>
      <c r="W21" s="14">
        <v>10</v>
      </c>
      <c r="X21" s="14">
        <v>9</v>
      </c>
      <c r="Y21" s="14">
        <v>7</v>
      </c>
    </row>
    <row r="22" spans="1:25" s="15" customFormat="1" ht="12.75" x14ac:dyDescent="0.2">
      <c r="A22" s="13" t="s">
        <v>91</v>
      </c>
      <c r="B22" s="14">
        <v>14</v>
      </c>
      <c r="C22" s="14">
        <v>10</v>
      </c>
      <c r="D22" s="14">
        <v>2</v>
      </c>
      <c r="E22" s="14">
        <v>5</v>
      </c>
      <c r="F22" s="14">
        <v>10</v>
      </c>
      <c r="G22" s="14">
        <v>8</v>
      </c>
      <c r="H22" s="14">
        <v>2</v>
      </c>
      <c r="I22" s="14">
        <v>4</v>
      </c>
      <c r="J22" s="14">
        <v>8</v>
      </c>
      <c r="K22" s="14">
        <v>7</v>
      </c>
      <c r="L22" s="14">
        <v>4</v>
      </c>
      <c r="M22" s="14">
        <v>3</v>
      </c>
      <c r="N22" s="14">
        <v>12</v>
      </c>
      <c r="O22" s="14">
        <v>4</v>
      </c>
      <c r="P22" s="14">
        <v>2</v>
      </c>
      <c r="Q22" s="14">
        <v>5</v>
      </c>
      <c r="R22" s="14">
        <v>3</v>
      </c>
      <c r="S22" s="14">
        <v>9</v>
      </c>
      <c r="T22" s="14">
        <v>1</v>
      </c>
      <c r="U22" s="14">
        <v>8</v>
      </c>
      <c r="V22" s="14">
        <v>6</v>
      </c>
      <c r="W22" s="14">
        <v>6</v>
      </c>
      <c r="X22" s="14">
        <v>2</v>
      </c>
      <c r="Y22" s="14">
        <v>6</v>
      </c>
    </row>
    <row r="23" spans="1:25" s="15" customFormat="1" ht="12.75" x14ac:dyDescent="0.2">
      <c r="A23" s="13" t="s">
        <v>148</v>
      </c>
      <c r="B23" s="17">
        <v>0.74336283185840712</v>
      </c>
      <c r="C23" s="17">
        <v>0.71578947368421053</v>
      </c>
      <c r="D23" s="17">
        <v>0.84090909090909094</v>
      </c>
      <c r="E23" s="17">
        <v>0.78409090909090906</v>
      </c>
      <c r="F23" s="17">
        <v>0.70338983050847459</v>
      </c>
      <c r="G23" s="17">
        <v>0.75789473684210529</v>
      </c>
      <c r="H23" s="17">
        <v>0.765625</v>
      </c>
      <c r="I23" s="17">
        <v>0.77659574468085102</v>
      </c>
      <c r="J23" s="17">
        <v>0.77064220183486243</v>
      </c>
      <c r="K23" s="17">
        <v>0.8</v>
      </c>
      <c r="L23" s="17">
        <v>0.82978723404255317</v>
      </c>
      <c r="M23" s="17">
        <v>0.8165137614678899</v>
      </c>
      <c r="N23" s="17">
        <v>0.67391304347826086</v>
      </c>
      <c r="O23" s="17">
        <v>0.75342465753424659</v>
      </c>
      <c r="P23" s="17">
        <v>0.79069767441860461</v>
      </c>
      <c r="Q23" s="17">
        <v>0.84615384615384615</v>
      </c>
      <c r="R23" s="17">
        <v>0.87878787878787878</v>
      </c>
      <c r="S23" s="17">
        <v>0.72631578947368425</v>
      </c>
      <c r="T23" s="17">
        <v>0.9375</v>
      </c>
      <c r="U23" s="17">
        <v>0.78048780487804881</v>
      </c>
      <c r="V23" s="17">
        <v>0.78899082568807344</v>
      </c>
      <c r="W23" s="17">
        <v>0.83333333333333337</v>
      </c>
      <c r="X23" s="17">
        <v>0.72499999999999998</v>
      </c>
      <c r="Y23" s="17">
        <v>0.84</v>
      </c>
    </row>
    <row r="24" spans="1:25" s="15" customFormat="1" ht="12.75" x14ac:dyDescent="0.2">
      <c r="A24" s="13" t="s">
        <v>149</v>
      </c>
      <c r="B24" s="16">
        <v>0.765625</v>
      </c>
      <c r="C24" s="16">
        <v>0.72131147540983609</v>
      </c>
      <c r="D24" s="16">
        <v>0.80769230769230771</v>
      </c>
      <c r="E24" s="16">
        <v>0.75</v>
      </c>
      <c r="F24" s="16">
        <v>0.66216216216216217</v>
      </c>
      <c r="G24" s="16">
        <v>0.76923076923076927</v>
      </c>
      <c r="H24" s="16">
        <v>0.73469387755102045</v>
      </c>
      <c r="I24" s="16">
        <v>0.74242424242424243</v>
      </c>
      <c r="J24" s="16">
        <v>0.77333333333333332</v>
      </c>
      <c r="K24" s="16">
        <v>0.79032258064516125</v>
      </c>
      <c r="L24" s="16">
        <v>0.88235294117647056</v>
      </c>
      <c r="M24" s="16">
        <v>0.77922077922077926</v>
      </c>
      <c r="N24" s="16">
        <v>0.7142857142857143</v>
      </c>
      <c r="O24" s="16">
        <v>0.74545454545454548</v>
      </c>
      <c r="P24" s="16">
        <v>0.78125</v>
      </c>
      <c r="Q24" s="16">
        <v>0.859375</v>
      </c>
      <c r="R24" s="16">
        <v>0.88888888888888884</v>
      </c>
      <c r="S24" s="16">
        <v>0.74626865671641796</v>
      </c>
      <c r="T24" s="16">
        <v>0.95</v>
      </c>
      <c r="U24" s="16">
        <v>0.81132075471698117</v>
      </c>
      <c r="V24" s="16">
        <v>0.77922077922077926</v>
      </c>
      <c r="W24" s="16">
        <v>0.84126984126984128</v>
      </c>
      <c r="X24" s="16">
        <v>0.65384615384615385</v>
      </c>
      <c r="Y24" s="16">
        <v>0.875</v>
      </c>
    </row>
    <row r="25" spans="1:25" s="15" customFormat="1" ht="12.75" x14ac:dyDescent="0.2">
      <c r="A25" s="13" t="s">
        <v>150</v>
      </c>
      <c r="B25" s="16">
        <v>0.7142857142857143</v>
      </c>
      <c r="C25" s="16">
        <v>0.70588235294117652</v>
      </c>
      <c r="D25" s="16">
        <v>0.88888888888888884</v>
      </c>
      <c r="E25" s="16">
        <v>0.84375</v>
      </c>
      <c r="F25" s="16">
        <v>0.77272727272727271</v>
      </c>
      <c r="G25" s="16">
        <v>0.73333333333333328</v>
      </c>
      <c r="H25" s="16">
        <v>0.8666666666666667</v>
      </c>
      <c r="I25" s="16">
        <v>0.8571428571428571</v>
      </c>
      <c r="J25" s="16">
        <v>0.76470588235294112</v>
      </c>
      <c r="K25" s="16">
        <v>0.81578947368421051</v>
      </c>
      <c r="L25" s="16">
        <v>0.69230769230769229</v>
      </c>
      <c r="M25" s="16">
        <v>0.90625</v>
      </c>
      <c r="N25" s="16">
        <v>0.58620689655172409</v>
      </c>
      <c r="O25" s="16">
        <v>0.77777777777777779</v>
      </c>
      <c r="P25" s="16">
        <v>0.81818181818181823</v>
      </c>
      <c r="Q25" s="16">
        <v>0.81481481481481477</v>
      </c>
      <c r="R25" s="16">
        <v>0.8571428571428571</v>
      </c>
      <c r="S25" s="16">
        <v>0.6785714285714286</v>
      </c>
      <c r="T25" s="16">
        <v>0.875</v>
      </c>
      <c r="U25" s="16">
        <v>0.72413793103448276</v>
      </c>
      <c r="V25" s="16">
        <v>0.8125</v>
      </c>
      <c r="W25" s="16">
        <v>0.81818181818181823</v>
      </c>
      <c r="X25" s="16">
        <v>0.8571428571428571</v>
      </c>
      <c r="Y25" s="16">
        <v>0.76</v>
      </c>
    </row>
  </sheetData>
  <hyperlinks>
    <hyperlink ref="H2" location="Inicio!A1" display="Índice"/>
  </hyperlinks>
  <pageMargins left="0.70866141732283472" right="0.70866141732283472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JVM Mujeres víctimas-Renuncias</vt:lpstr>
      <vt:lpstr>JVM ordenes</vt:lpstr>
      <vt:lpstr>JVM enjuiciados</vt:lpstr>
      <vt:lpstr>JVM Medidas penales</vt:lpstr>
      <vt:lpstr>JVM medidas civiles</vt:lpstr>
      <vt:lpstr>J. penal</vt:lpstr>
      <vt:lpstr>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Gregorio Manuel Otero Cuevas</cp:lastModifiedBy>
  <cp:lastPrinted>2017-12-12T10:58:44Z</cp:lastPrinted>
  <dcterms:created xsi:type="dcterms:W3CDTF">2017-09-26T16:31:17Z</dcterms:created>
  <dcterms:modified xsi:type="dcterms:W3CDTF">2018-03-08T11:29:12Z</dcterms:modified>
</cp:coreProperties>
</file>